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E4011423-012A-4066-9097-B895230B301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 datumima-kategorija 1" sheetId="1" r:id="rId1"/>
    <sheet name="kategorija 2" sheetId="2" r:id="rId2"/>
    <sheet name="List3" sheetId="3" r:id="rId3"/>
  </sheets>
  <definedNames>
    <definedName name="_xlnm.Print_Area" localSheetId="0">'po datumima-kategorija 1'!$A$1:$M$91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" l="1"/>
  <c r="H81" i="1"/>
  <c r="H54" i="1"/>
  <c r="H47" i="1"/>
  <c r="H45" i="1"/>
  <c r="H39" i="1"/>
  <c r="H24" i="1"/>
  <c r="H13" i="1"/>
  <c r="H86" i="1" s="1"/>
</calcChain>
</file>

<file path=xl/sharedStrings.xml><?xml version="1.0" encoding="utf-8"?>
<sst xmlns="http://schemas.openxmlformats.org/spreadsheetml/2006/main" count="723" uniqueCount="243">
  <si>
    <t>Naziv škole: OŠ Ivana Batelića Raša</t>
  </si>
  <si>
    <t xml:space="preserve">Adresa: Ivana Batelića 1 </t>
  </si>
  <si>
    <t>OIB: 44343207867</t>
  </si>
  <si>
    <t>datum</t>
  </si>
  <si>
    <t>primatelj</t>
  </si>
  <si>
    <t>OIB</t>
  </si>
  <si>
    <t>mjesto</t>
  </si>
  <si>
    <t>broj plaćenog računa</t>
  </si>
  <si>
    <t>opis</t>
  </si>
  <si>
    <t>plaćeni iznos</t>
  </si>
  <si>
    <t>konto</t>
  </si>
  <si>
    <t>organizacijska jedinica</t>
  </si>
  <si>
    <t>pozicija</t>
  </si>
  <si>
    <t>knjiženo po</t>
  </si>
  <si>
    <t>7.3.2024.</t>
  </si>
  <si>
    <t xml:space="preserve">KONZUM-PLUS D.O.O                                                               </t>
  </si>
  <si>
    <t>62226620908</t>
  </si>
  <si>
    <t xml:space="preserve">10000  ZAGREB                                               </t>
  </si>
  <si>
    <t xml:space="preserve">3861/1059/1                                                                     </t>
  </si>
  <si>
    <t xml:space="preserve">namirnice, sred.za održav._x000D_
</t>
  </si>
  <si>
    <t xml:space="preserve">32224     </t>
  </si>
  <si>
    <t xml:space="preserve">NAMIRNICE                                                                                                                                                                                               </t>
  </si>
  <si>
    <t xml:space="preserve">ŠKOLSKA KUHINJA                                                                 </t>
  </si>
  <si>
    <t xml:space="preserve">                                                                                                    </t>
  </si>
  <si>
    <t>tem.žiro račun br. 33</t>
  </si>
  <si>
    <t xml:space="preserve">32214     </t>
  </si>
  <si>
    <t xml:space="preserve">MATERIJAL I SREDSTVA ZA ČIŠĆENJE I ODRŽAVANJE                                                                                                                                                           </t>
  </si>
  <si>
    <t xml:space="preserve">3251/1059/1                                                                     </t>
  </si>
  <si>
    <t xml:space="preserve">namirnice_x000D_
</t>
  </si>
  <si>
    <t xml:space="preserve">3247/1059/1                                                                     </t>
  </si>
  <si>
    <t xml:space="preserve">namirnice, sr.za održ._x000D_
</t>
  </si>
  <si>
    <t xml:space="preserve">1810/1059/1                                                                     </t>
  </si>
  <si>
    <t xml:space="preserve">1812/1059/1                                                                     </t>
  </si>
  <si>
    <t xml:space="preserve">2569/1059/1                                                                     </t>
  </si>
  <si>
    <t xml:space="preserve">4559/1059/1                                                                     </t>
  </si>
  <si>
    <t xml:space="preserve">4561/1059/1                                                                     </t>
  </si>
  <si>
    <t>8.3.2024.</t>
  </si>
  <si>
    <t xml:space="preserve">VIDACOMMERC D.O.O. LABIN                                                        </t>
  </si>
  <si>
    <t>31860053829</t>
  </si>
  <si>
    <t xml:space="preserve">52220 LABIN                                                 </t>
  </si>
  <si>
    <t xml:space="preserve">429-01-91                                                                       </t>
  </si>
  <si>
    <t>IZOLIR TRAKA, ULJE, SILIKON, ŽICA, SPREJ</t>
  </si>
  <si>
    <t xml:space="preserve">32241     </t>
  </si>
  <si>
    <t xml:space="preserve">MATERIJAL I DIJELOVI ZA TEKUĆE INVEST.ODRŽAVANJE                                                                                                                                                        </t>
  </si>
  <si>
    <t xml:space="preserve">IŽ - MINIM.STAND.-DOTACIJA                                                      </t>
  </si>
  <si>
    <t>tem.žiro račun br. 34</t>
  </si>
  <si>
    <t xml:space="preserve">164-01-91                                                                       </t>
  </si>
  <si>
    <t>SPREJ, OŠTRICA ZA NOŽ</t>
  </si>
  <si>
    <t xml:space="preserve">32242     </t>
  </si>
  <si>
    <t xml:space="preserve">MATERIJAL ZA TEK.INV.ODRŽ.                                                                                                                                                                              </t>
  </si>
  <si>
    <t xml:space="preserve">LIBER DOMINI                                                                    </t>
  </si>
  <si>
    <t xml:space="preserve">           </t>
  </si>
  <si>
    <t xml:space="preserve">                                                            </t>
  </si>
  <si>
    <t xml:space="preserve">230-VP1-1                                                                       </t>
  </si>
  <si>
    <t>UREDSKI MATERIJAL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</si>
  <si>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</si>
  <si>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</si>
  <si>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MOND COMMERCE d.o.o.                                                            </t>
  </si>
  <si>
    <t>32308289749</t>
  </si>
  <si>
    <t xml:space="preserve">7/MP6/12                                                                        </t>
  </si>
  <si>
    <t>Mat za tek.održ.</t>
  </si>
  <si>
    <t xml:space="preserve">4166/1059/1                                                                     </t>
  </si>
  <si>
    <t xml:space="preserve">HRVATSKA ZAJEDNICA OSNOVNIH ŠKOLA                                               </t>
  </si>
  <si>
    <t xml:space="preserve">621-1-2                                                                         </t>
  </si>
  <si>
    <t>seminar 08-10.11.2023.</t>
  </si>
  <si>
    <t xml:space="preserve">32941     </t>
  </si>
  <si>
    <t xml:space="preserve">TUZEMNE ČLANARINE                                                                                                                                                                                       </t>
  </si>
  <si>
    <t xml:space="preserve">JEDINSTVO                                                                       </t>
  </si>
  <si>
    <t xml:space="preserve">LABIN                                                       </t>
  </si>
  <si>
    <t xml:space="preserve">20100005                                                                        </t>
  </si>
  <si>
    <t>namirnice</t>
  </si>
  <si>
    <t xml:space="preserve">ŽIVA VODA                                                                       </t>
  </si>
  <si>
    <t xml:space="preserve">95/052/521                                                                      </t>
  </si>
  <si>
    <t>VODA 18,9 l - 4 kom i čaše</t>
  </si>
  <si>
    <t xml:space="preserve">322245    </t>
  </si>
  <si>
    <t xml:space="preserve">NAMIRNICE-OSTALO                                                                                                                                                                                        </t>
  </si>
  <si>
    <t xml:space="preserve">HRABRI KONZALTING                                                               </t>
  </si>
  <si>
    <t xml:space="preserve">8/2/1                                                                           </t>
  </si>
  <si>
    <t>God.pretpl. po ugovoru HRABRI KONZALTING</t>
  </si>
  <si>
    <t xml:space="preserve">32379     </t>
  </si>
  <si>
    <t xml:space="preserve">OSTALE INTELEKTUALNE USLUGE                                                                                                                                                                             </t>
  </si>
  <si>
    <t xml:space="preserve">ŠKOLSKE NOVINE                                                                  </t>
  </si>
  <si>
    <t xml:space="preserve">500-3-1                                                                         </t>
  </si>
  <si>
    <t>PRETPLATA NA ŠK.NOVINE I-VI 2024.GOD.</t>
  </si>
  <si>
    <t xml:space="preserve">32212     </t>
  </si>
  <si>
    <t xml:space="preserve">LITERATURA (PUBLIKACIJE, ČASOPISI, GLASILA, KNJIGE I OSTALO)                                                                                                                                            </t>
  </si>
  <si>
    <t xml:space="preserve">Tsampika d.o.o                                                                  </t>
  </si>
  <si>
    <t>25181983632</t>
  </si>
  <si>
    <t xml:space="preserve">49/1/1                                                                          </t>
  </si>
  <si>
    <t>HLAČE, FELPA, CIPELE</t>
  </si>
  <si>
    <t xml:space="preserve">32271     </t>
  </si>
  <si>
    <t xml:space="preserve">RADNA ODJEĆA I OBUĆA                                                                                                                                                                                    </t>
  </si>
  <si>
    <t xml:space="preserve">RADNIK OPATIJA D.D.                                                             </t>
  </si>
  <si>
    <t>13980940042</t>
  </si>
  <si>
    <t xml:space="preserve">LOVRAN                                                      </t>
  </si>
  <si>
    <t xml:space="preserve">4068/1/4400                                                                     </t>
  </si>
  <si>
    <t>NAMIRNICE</t>
  </si>
  <si>
    <t xml:space="preserve">3080/1/4400                                                                     </t>
  </si>
  <si>
    <t xml:space="preserve">TELEMACH HRVATSKA DOO                                                           </t>
  </si>
  <si>
    <t>70133616033</t>
  </si>
  <si>
    <t xml:space="preserve">10000 ZAGREB                                                </t>
  </si>
  <si>
    <t xml:space="preserve">1001172874/R900/900                                                             </t>
  </si>
  <si>
    <t xml:space="preserve">02/24_x000D_
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</si>
  <si>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</si>
  <si>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</si>
  <si>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/>
  </si>
  <si>
    <t xml:space="preserve">                                                                                </t>
  </si>
  <si>
    <t>13.3.2024.</t>
  </si>
  <si>
    <t xml:space="preserve">          </t>
  </si>
  <si>
    <t xml:space="preserve"> </t>
  </si>
  <si>
    <t>tem.žiro račun br. 37</t>
  </si>
  <si>
    <t>14.3.2024.</t>
  </si>
  <si>
    <t xml:space="preserve">ERSTE &amp; STEIERMARKISCHE B                                                       </t>
  </si>
  <si>
    <t xml:space="preserve">84553-AUT305-1-2024-PPR                                                         </t>
  </si>
  <si>
    <t>Bank nak. 02/24</t>
  </si>
  <si>
    <t xml:space="preserve">34312     </t>
  </si>
  <si>
    <t xml:space="preserve">USLUGE PLATNOG PROMETA                                                                                                                                                                                  </t>
  </si>
  <si>
    <t>tem.žiro račun br. 38</t>
  </si>
  <si>
    <t>19.3.2024.</t>
  </si>
  <si>
    <t xml:space="preserve">DUKAT miliječna industrija d.d.                                                 </t>
  </si>
  <si>
    <t>25457712630</t>
  </si>
  <si>
    <t xml:space="preserve">10000 Zagreb                                                </t>
  </si>
  <si>
    <t xml:space="preserve">81094-16-1                                                                      </t>
  </si>
  <si>
    <t>ŠK.SHEMA- MLIJEKO I JOGURT ŠK.GOD. 2023/2024</t>
  </si>
  <si>
    <t xml:space="preserve">322242    </t>
  </si>
  <si>
    <t xml:space="preserve">NAMIRNICE- MLIJEKO I MLIJEČNI PROIZVODI                                                                                                                                                                 </t>
  </si>
  <si>
    <t xml:space="preserve">MINIS.POLJOPR.-ŠKOLSKA SHEMA (OSNOVICA)                                         </t>
  </si>
  <si>
    <t>tem.žiro račun br. 41</t>
  </si>
  <si>
    <t xml:space="preserve">FRUTIS                                                                          </t>
  </si>
  <si>
    <t xml:space="preserve">21706                                                                           </t>
  </si>
  <si>
    <t>ŠK.SHEMA-VOĆE ŠK.GOD. 2023/2024</t>
  </si>
  <si>
    <t xml:space="preserve">322244    </t>
  </si>
  <si>
    <t xml:space="preserve">NAMIRNICE- VOĆE I POVRĆE                                                                                                                                                                                </t>
  </si>
  <si>
    <t xml:space="preserve">21003                                                                           </t>
  </si>
  <si>
    <t xml:space="preserve">20657                                                                           </t>
  </si>
  <si>
    <t xml:space="preserve">20503                                                                           </t>
  </si>
  <si>
    <t xml:space="preserve">68246-16-1                                                                      </t>
  </si>
  <si>
    <t>21.3.2024.</t>
  </si>
  <si>
    <t xml:space="preserve"> HEP OPSKRBA D.O.O.                                                             </t>
  </si>
  <si>
    <t>63073332379</t>
  </si>
  <si>
    <t xml:space="preserve">ZAGREB                                                      </t>
  </si>
  <si>
    <t xml:space="preserve">0010238974-240220-5                                                             </t>
  </si>
  <si>
    <t>EL.ENERG. 02/2024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</si>
  <si>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</si>
  <si>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</si>
  <si>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IŽ-ENERGENTI                                                                    </t>
  </si>
  <si>
    <t>tem.žiro račun br. 43</t>
  </si>
  <si>
    <t xml:space="preserve">22175                                                                           </t>
  </si>
  <si>
    <t xml:space="preserve">BUTAN PLIN                                                                      </t>
  </si>
  <si>
    <t xml:space="preserve">65/B002/214                                                                     </t>
  </si>
  <si>
    <t>Plin</t>
  </si>
  <si>
    <t xml:space="preserve">32233     </t>
  </si>
  <si>
    <t xml:space="preserve">PLIN                                                                                                                                                                                                    </t>
  </si>
  <si>
    <t xml:space="preserve">0010238974-240120-9                                                             </t>
  </si>
  <si>
    <t>EL.ENERG. 01/2024</t>
  </si>
  <si>
    <t xml:space="preserve">MESNICA MORAL                                                                   </t>
  </si>
  <si>
    <t xml:space="preserve">48/77/1                                                                         </t>
  </si>
  <si>
    <t>meso</t>
  </si>
  <si>
    <t xml:space="preserve">7356/1059/1                                                                     </t>
  </si>
  <si>
    <t xml:space="preserve">namirnice, sredstva za čišć.i održ._x000D_
</t>
  </si>
  <si>
    <t xml:space="preserve">PRISTAV D.O.O.                                                                  </t>
  </si>
  <si>
    <t>08557050839</t>
  </si>
  <si>
    <t xml:space="preserve">KRŠAN                                                       </t>
  </si>
  <si>
    <t xml:space="preserve">1206-90-1                                                                       </t>
  </si>
  <si>
    <t>namirnice, mater.za održ.i čišćenje</t>
  </si>
  <si>
    <t xml:space="preserve">6999/1059/1                                                                     </t>
  </si>
  <si>
    <t xml:space="preserve">namirnice - VOĆE_x000D_
</t>
  </si>
  <si>
    <t xml:space="preserve">6994/1059/1                                                                     </t>
  </si>
  <si>
    <t xml:space="preserve">namirnice _x000D_
</t>
  </si>
  <si>
    <t xml:space="preserve">4967/1/4400                                                                     </t>
  </si>
  <si>
    <t xml:space="preserve">105822-16-1                                                                     </t>
  </si>
  <si>
    <t xml:space="preserve">6534/1059/1                                                                     </t>
  </si>
  <si>
    <t xml:space="preserve">6535/1059/1                                                                     </t>
  </si>
  <si>
    <t xml:space="preserve">764-90-1                                                                        </t>
  </si>
  <si>
    <t xml:space="preserve">5726/1059/1                                                                     </t>
  </si>
  <si>
    <t xml:space="preserve">5723/1059/1                                                                     </t>
  </si>
  <si>
    <t xml:space="preserve">705-90-1                                                                        </t>
  </si>
  <si>
    <t>mater.za održ.i čišćenje</t>
  </si>
  <si>
    <t xml:space="preserve">AUTOTRANS d.d.                                                                  </t>
  </si>
  <si>
    <t>19819724166</t>
  </si>
  <si>
    <t xml:space="preserve">51557 CRES                                                  </t>
  </si>
  <si>
    <t xml:space="preserve">1080-132-1-24                                                                   </t>
  </si>
  <si>
    <t>Prij.učenika 02/24</t>
  </si>
  <si>
    <t xml:space="preserve">37221     </t>
  </si>
  <si>
    <t xml:space="preserve">SUFINANCIRANJE CIJENE PRIJEVOZA                                                                                                                                                                         </t>
  </si>
  <si>
    <t xml:space="preserve">IŽ- PRIJEVOZ UČENIKA                                                            </t>
  </si>
  <si>
    <t xml:space="preserve">25/77/1                                                                         </t>
  </si>
  <si>
    <t xml:space="preserve">592-90-1                                                                        </t>
  </si>
  <si>
    <t>margo 400 gr</t>
  </si>
  <si>
    <t xml:space="preserve">BON-TON DOO                                                                     </t>
  </si>
  <si>
    <t>52931027628</t>
  </si>
  <si>
    <t xml:space="preserve">15-2-1                                                                          </t>
  </si>
  <si>
    <t>MAT. ZA higijenu</t>
  </si>
  <si>
    <t xml:space="preserve">32216     </t>
  </si>
  <si>
    <t xml:space="preserve">MATERIJAL ZA HIGIJENSKE POTREBE I NJEGU                                                                                                                                                                 </t>
  </si>
  <si>
    <t xml:space="preserve">1573/001/608                                                                    </t>
  </si>
  <si>
    <t>NAJAM COOLERA ZA 01-03/24</t>
  </si>
  <si>
    <t xml:space="preserve">23958     </t>
  </si>
  <si>
    <t xml:space="preserve">OBVEZE ZA PREDUJMOVE                                                                                                                                                                                    </t>
  </si>
  <si>
    <t xml:space="preserve">FLAG                                                                            </t>
  </si>
  <si>
    <t>22.3.2024.</t>
  </si>
  <si>
    <t xml:space="preserve">M.R.ITINERIS d.o.o.                                                             </t>
  </si>
  <si>
    <t>05828899336</t>
  </si>
  <si>
    <t xml:space="preserve">Veljaki 35                                                  </t>
  </si>
  <si>
    <t xml:space="preserve">18/1/1                                                                          </t>
  </si>
  <si>
    <t>terenska nastava 13.03.2024.</t>
  </si>
  <si>
    <t xml:space="preserve">12921     </t>
  </si>
  <si>
    <t xml:space="preserve">OSTALA NESPOMENUTA POTRAŽIVANJA                                                                                                                                                                         </t>
  </si>
  <si>
    <t xml:space="preserve">Izleti i terenska nastava                                                       </t>
  </si>
  <si>
    <t>tem.žiro račun br. 44</t>
  </si>
  <si>
    <t xml:space="preserve">SIGURNOST d.o.o.                                                                </t>
  </si>
  <si>
    <t>63041633582</t>
  </si>
  <si>
    <t xml:space="preserve">52220  Labin                                                </t>
  </si>
  <si>
    <t xml:space="preserve">3482/1/10                                                                       </t>
  </si>
  <si>
    <t>Tehnička zaštita objekta, komunik. alarmnog sustava 08/2023</t>
  </si>
  <si>
    <t xml:space="preserve">32396     </t>
  </si>
  <si>
    <t xml:space="preserve">Usluga za zaštitu imovine i osoba                                                                                                                                                                       </t>
  </si>
  <si>
    <t>Dubrovnik SUN d.o.o.-polup.za Blažević M.</t>
  </si>
  <si>
    <t xml:space="preserve">12912     </t>
  </si>
  <si>
    <t xml:space="preserve">POTRAŽIVANJA ZA PREDUJMOVE                                                                                                                                                                              </t>
  </si>
  <si>
    <t xml:space="preserve">odgovorna osoba: Greis Franković                          </t>
  </si>
  <si>
    <t>IZVJEŠĆE O TROŠENJU SREDSTAVA ZA OŽUJAK 2024.</t>
  </si>
  <si>
    <t>prema Zakonu o proračunu (Narodne novine 144/21) čl.144 st.10 i Naputku o okvirnom sadržaju, minimalnom skupu podataka te načinu javne objave informacija o trošenju sredstava na mrežnim stranicama JLP(R)S te proračunskih i izvanproračunskih korisnika JLP(R)S i državnog proračuna (NN 59/23) objavljuje:</t>
  </si>
  <si>
    <t>Isplata kategorije 1</t>
  </si>
  <si>
    <t>Isplata kategorije 2</t>
  </si>
  <si>
    <t>SPAR</t>
  </si>
  <si>
    <t>LIDL</t>
  </si>
  <si>
    <t>BAUHAUS</t>
  </si>
  <si>
    <t>UČ.ZADRUGA</t>
  </si>
  <si>
    <t>STAKLENIK VALTURA</t>
  </si>
  <si>
    <t>AGRO TURTIAN</t>
  </si>
  <si>
    <t>UČENIČKA ZADRUGA ARSIA</t>
  </si>
  <si>
    <t>IŽ - povrat sredst.u IŽ-FLAG</t>
  </si>
  <si>
    <t>ISTARSKA ŽUPANIJA</t>
  </si>
  <si>
    <t>DUBROVNIK SUN d.o.o.</t>
  </si>
  <si>
    <t>datum izvješća: 19. travnja 2024.</t>
  </si>
  <si>
    <t xml:space="preserve">voditelj računovodstva: Monika Pavinčić                           </t>
  </si>
  <si>
    <t>Vrsta rashoda i izdataka</t>
  </si>
  <si>
    <t>Iznos</t>
  </si>
  <si>
    <t>3295 NOVČANA NAKNADA POSLODAVCA ZBOG NEZAPOŠLJAVANJA OSOBA S INVALIDITETOM</t>
  </si>
  <si>
    <t>3111 BRUTO PLAĆE ZA REDOVAN RAD ZA 02/2024</t>
  </si>
  <si>
    <t>3132 DOPRINOSI ZA OBAVEZNO ZDRAVSTVENO OSIGURANJE ZA 02/2024</t>
  </si>
  <si>
    <t>3212 PRIJEVOZ ZA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</si>
</sst>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0"/>
      <name val="Cambria"/>
      <family val="2"/>
      <charset val="238"/>
      <scheme val="maj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7" fillId="0" borderId="3" applyNumberFormat="0" applyFill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164" fontId="1" fillId="0" borderId="0" xfId="0" applyNumberFormat="1" applyFont="1"/>
    <xf numFmtId="164" fontId="3" fillId="2" borderId="0" xfId="0" applyNumberFormat="1" applyFont="1" applyFill="1"/>
    <xf numFmtId="49" fontId="1" fillId="0" borderId="0" xfId="0" applyNumberFormat="1" applyFont="1"/>
    <xf numFmtId="49" fontId="3" fillId="2" borderId="0" xfId="0" applyNumberFormat="1" applyFont="1" applyFill="1"/>
    <xf numFmtId="49" fontId="1" fillId="0" borderId="0" xfId="0" applyNumberFormat="1" applyFont="1" applyAlignment="1">
      <alignment horizontal="left"/>
    </xf>
    <xf numFmtId="49" fontId="3" fillId="2" borderId="0" xfId="0" applyNumberFormat="1" applyFont="1" applyFill="1" applyAlignment="1">
      <alignment horizontal="left"/>
    </xf>
    <xf numFmtId="2" fontId="1" fillId="0" borderId="0" xfId="0" applyNumberFormat="1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164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0" fontId="1" fillId="0" borderId="2" xfId="0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3" fillId="0" borderId="0" xfId="0" applyNumberFormat="1" applyFont="1"/>
    <xf numFmtId="0" fontId="4" fillId="0" borderId="0" xfId="0" applyFont="1" applyAlignment="1">
      <alignment horizontal="center" wrapText="1"/>
    </xf>
    <xf numFmtId="0" fontId="8" fillId="0" borderId="0" xfId="1" applyFont="1" applyBorder="1" applyAlignment="1" applyProtection="1">
      <alignment horizontal="left" vertical="justify"/>
    </xf>
    <xf numFmtId="0" fontId="9" fillId="0" borderId="0" xfId="0" applyFont="1"/>
    <xf numFmtId="0" fontId="1" fillId="0" borderId="0" xfId="0" applyFont="1" applyAlignment="1">
      <alignment horizontal="justify" vertical="justify"/>
    </xf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aslov 1" xfId="1" builtinId="16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1"/>
  <sheetViews>
    <sheetView workbookViewId="0">
      <selection activeCell="A7" sqref="A7:N9"/>
    </sheetView>
  </sheetViews>
  <sheetFormatPr defaultRowHeight="12.75" x14ac:dyDescent="0.2"/>
  <cols>
    <col min="1" max="1" width="3.7109375" style="1" customWidth="1"/>
    <col min="2" max="2" width="12.7109375" style="6" customWidth="1"/>
    <col min="3" max="3" width="24.7109375" style="1" customWidth="1"/>
    <col min="4" max="4" width="12.7109375" style="8" customWidth="1"/>
    <col min="5" max="5" width="12.7109375" style="1" customWidth="1"/>
    <col min="6" max="7" width="24.7109375" style="10" customWidth="1"/>
    <col min="8" max="8" width="12.7109375" style="12" customWidth="1"/>
    <col min="9" max="9" width="10.7109375" style="8" customWidth="1"/>
    <col min="10" max="12" width="24.7109375" style="1" customWidth="1"/>
    <col min="13" max="13" width="12.7109375" style="10" customWidth="1"/>
    <col min="14" max="16384" width="9.140625" style="1"/>
  </cols>
  <sheetData>
    <row r="2" spans="1:14" ht="15.75" x14ac:dyDescent="0.25">
      <c r="A2" s="2" t="s">
        <v>0</v>
      </c>
      <c r="B2" s="29"/>
    </row>
    <row r="3" spans="1:14" ht="15.75" x14ac:dyDescent="0.25">
      <c r="A3" s="2" t="s">
        <v>1</v>
      </c>
      <c r="B3" s="30"/>
    </row>
    <row r="4" spans="1:14" ht="15.75" x14ac:dyDescent="0.25">
      <c r="A4" s="2" t="s">
        <v>2</v>
      </c>
    </row>
    <row r="6" spans="1:14" ht="18.75" x14ac:dyDescent="0.3">
      <c r="A6" s="36" t="s">
        <v>221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x14ac:dyDescent="0.2">
      <c r="A7" s="37" t="s">
        <v>222</v>
      </c>
      <c r="B7" s="37"/>
      <c r="C7" s="37"/>
      <c r="D7" s="37"/>
      <c r="E7" s="37"/>
      <c r="F7" s="38"/>
      <c r="G7" s="38"/>
      <c r="H7" s="38"/>
      <c r="I7" s="38"/>
      <c r="J7" s="38"/>
      <c r="K7" s="38"/>
      <c r="L7" s="38"/>
      <c r="M7" s="38"/>
      <c r="N7" s="38"/>
    </row>
    <row r="8" spans="1:14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5.25" customHeight="1" x14ac:dyDescent="0.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1" spans="1:14" x14ac:dyDescent="0.2">
      <c r="A11" s="3" t="s">
        <v>223</v>
      </c>
    </row>
    <row r="12" spans="1:14" x14ac:dyDescent="0.2">
      <c r="A12" s="5"/>
      <c r="B12" s="7" t="s">
        <v>3</v>
      </c>
      <c r="C12" s="4" t="s">
        <v>4</v>
      </c>
      <c r="D12" s="9" t="s">
        <v>5</v>
      </c>
      <c r="E12" s="4" t="s">
        <v>6</v>
      </c>
      <c r="F12" s="11" t="s">
        <v>7</v>
      </c>
      <c r="G12" s="11" t="s">
        <v>8</v>
      </c>
      <c r="H12" s="13" t="s">
        <v>9</v>
      </c>
      <c r="I12" s="9" t="s">
        <v>10</v>
      </c>
      <c r="J12" s="4"/>
      <c r="K12" s="4" t="s">
        <v>11</v>
      </c>
      <c r="L12" s="4" t="s">
        <v>12</v>
      </c>
      <c r="M12" s="11" t="s">
        <v>13</v>
      </c>
    </row>
    <row r="13" spans="1:14" x14ac:dyDescent="0.2">
      <c r="A13" s="24"/>
      <c r="B13" s="14" t="s">
        <v>14</v>
      </c>
      <c r="C13" s="3"/>
      <c r="D13" s="15"/>
      <c r="E13" s="3"/>
      <c r="F13" s="16"/>
      <c r="G13" s="16"/>
      <c r="H13" s="17">
        <f>SUM(H14:H23)</f>
        <v>865.29000000000008</v>
      </c>
      <c r="I13" s="15"/>
      <c r="J13" s="3"/>
      <c r="K13" s="3"/>
      <c r="L13" s="3"/>
      <c r="M13" s="16"/>
    </row>
    <row r="14" spans="1:14" ht="25.5" x14ac:dyDescent="0.2">
      <c r="A14" s="25"/>
      <c r="B14" s="6" t="s">
        <v>14</v>
      </c>
      <c r="C14" s="1" t="s">
        <v>15</v>
      </c>
      <c r="D14" s="8" t="s">
        <v>16</v>
      </c>
      <c r="E14" s="1" t="s">
        <v>17</v>
      </c>
      <c r="F14" s="10" t="s">
        <v>18</v>
      </c>
      <c r="G14" s="18" t="s">
        <v>19</v>
      </c>
      <c r="H14" s="12">
        <v>51.01</v>
      </c>
      <c r="I14" s="8" t="s">
        <v>20</v>
      </c>
      <c r="J14" s="1" t="s">
        <v>21</v>
      </c>
      <c r="K14" s="1" t="s">
        <v>22</v>
      </c>
      <c r="L14" s="1" t="s">
        <v>23</v>
      </c>
      <c r="M14" s="10" t="s">
        <v>24</v>
      </c>
    </row>
    <row r="15" spans="1:14" ht="25.5" x14ac:dyDescent="0.2">
      <c r="A15" s="25"/>
      <c r="B15" s="6" t="s">
        <v>14</v>
      </c>
      <c r="C15" s="1" t="s">
        <v>15</v>
      </c>
      <c r="D15" s="8" t="s">
        <v>16</v>
      </c>
      <c r="E15" s="1" t="s">
        <v>17</v>
      </c>
      <c r="F15" s="10" t="s">
        <v>18</v>
      </c>
      <c r="G15" s="18" t="s">
        <v>19</v>
      </c>
      <c r="H15" s="12">
        <v>6.83</v>
      </c>
      <c r="I15" s="8" t="s">
        <v>25</v>
      </c>
      <c r="J15" s="1" t="s">
        <v>26</v>
      </c>
      <c r="K15" s="1" t="s">
        <v>22</v>
      </c>
      <c r="L15" s="1" t="s">
        <v>23</v>
      </c>
      <c r="M15" s="10" t="s">
        <v>24</v>
      </c>
    </row>
    <row r="16" spans="1:14" ht="25.5" x14ac:dyDescent="0.2">
      <c r="A16" s="25"/>
      <c r="B16" s="6" t="s">
        <v>14</v>
      </c>
      <c r="C16" s="1" t="s">
        <v>15</v>
      </c>
      <c r="D16" s="8" t="s">
        <v>16</v>
      </c>
      <c r="E16" s="1" t="s">
        <v>17</v>
      </c>
      <c r="F16" s="10" t="s">
        <v>27</v>
      </c>
      <c r="G16" s="18" t="s">
        <v>28</v>
      </c>
      <c r="H16" s="12">
        <v>16.850000000000001</v>
      </c>
      <c r="I16" s="8" t="s">
        <v>20</v>
      </c>
      <c r="J16" s="1" t="s">
        <v>21</v>
      </c>
      <c r="K16" s="1" t="s">
        <v>22</v>
      </c>
      <c r="L16" s="1" t="s">
        <v>23</v>
      </c>
      <c r="M16" s="10" t="s">
        <v>24</v>
      </c>
    </row>
    <row r="17" spans="1:13" ht="25.5" x14ac:dyDescent="0.2">
      <c r="A17" s="25"/>
      <c r="B17" s="6" t="s">
        <v>14</v>
      </c>
      <c r="C17" s="1" t="s">
        <v>15</v>
      </c>
      <c r="D17" s="8" t="s">
        <v>16</v>
      </c>
      <c r="E17" s="1" t="s">
        <v>17</v>
      </c>
      <c r="F17" s="10" t="s">
        <v>29</v>
      </c>
      <c r="G17" s="18" t="s">
        <v>30</v>
      </c>
      <c r="H17" s="12">
        <v>197.01</v>
      </c>
      <c r="I17" s="8" t="s">
        <v>20</v>
      </c>
      <c r="J17" s="1" t="s">
        <v>21</v>
      </c>
      <c r="K17" s="1" t="s">
        <v>22</v>
      </c>
      <c r="L17" s="1" t="s">
        <v>23</v>
      </c>
      <c r="M17" s="10" t="s">
        <v>24</v>
      </c>
    </row>
    <row r="18" spans="1:13" ht="25.5" x14ac:dyDescent="0.2">
      <c r="A18" s="25"/>
      <c r="B18" s="6" t="s">
        <v>14</v>
      </c>
      <c r="C18" s="1" t="s">
        <v>15</v>
      </c>
      <c r="D18" s="8" t="s">
        <v>16</v>
      </c>
      <c r="E18" s="1" t="s">
        <v>17</v>
      </c>
      <c r="F18" s="10" t="s">
        <v>29</v>
      </c>
      <c r="G18" s="18" t="s">
        <v>30</v>
      </c>
      <c r="H18" s="12">
        <v>28.13</v>
      </c>
      <c r="I18" s="8" t="s">
        <v>25</v>
      </c>
      <c r="J18" s="1" t="s">
        <v>26</v>
      </c>
      <c r="K18" s="1" t="s">
        <v>22</v>
      </c>
      <c r="L18" s="1" t="s">
        <v>23</v>
      </c>
      <c r="M18" s="10" t="s">
        <v>24</v>
      </c>
    </row>
    <row r="19" spans="1:13" ht="25.5" x14ac:dyDescent="0.2">
      <c r="A19" s="25"/>
      <c r="B19" s="6" t="s">
        <v>14</v>
      </c>
      <c r="C19" s="1" t="s">
        <v>15</v>
      </c>
      <c r="D19" s="8" t="s">
        <v>16</v>
      </c>
      <c r="E19" s="1" t="s">
        <v>17</v>
      </c>
      <c r="F19" s="10" t="s">
        <v>31</v>
      </c>
      <c r="G19" s="18" t="s">
        <v>28</v>
      </c>
      <c r="H19" s="12">
        <v>254.46</v>
      </c>
      <c r="I19" s="8" t="s">
        <v>20</v>
      </c>
      <c r="J19" s="1" t="s">
        <v>21</v>
      </c>
      <c r="K19" s="1" t="s">
        <v>22</v>
      </c>
      <c r="L19" s="1" t="s">
        <v>23</v>
      </c>
      <c r="M19" s="10" t="s">
        <v>24</v>
      </c>
    </row>
    <row r="20" spans="1:13" ht="25.5" x14ac:dyDescent="0.2">
      <c r="A20" s="25"/>
      <c r="B20" s="6" t="s">
        <v>14</v>
      </c>
      <c r="C20" s="1" t="s">
        <v>15</v>
      </c>
      <c r="D20" s="8" t="s">
        <v>16</v>
      </c>
      <c r="E20" s="1" t="s">
        <v>17</v>
      </c>
      <c r="F20" s="10" t="s">
        <v>32</v>
      </c>
      <c r="G20" s="18" t="s">
        <v>28</v>
      </c>
      <c r="H20" s="12">
        <v>23.46</v>
      </c>
      <c r="I20" s="8" t="s">
        <v>20</v>
      </c>
      <c r="J20" s="1" t="s">
        <v>21</v>
      </c>
      <c r="K20" s="1" t="s">
        <v>22</v>
      </c>
      <c r="L20" s="1" t="s">
        <v>23</v>
      </c>
      <c r="M20" s="10" t="s">
        <v>24</v>
      </c>
    </row>
    <row r="21" spans="1:13" ht="25.5" x14ac:dyDescent="0.2">
      <c r="A21" s="25"/>
      <c r="B21" s="6" t="s">
        <v>14</v>
      </c>
      <c r="C21" s="1" t="s">
        <v>15</v>
      </c>
      <c r="D21" s="8" t="s">
        <v>16</v>
      </c>
      <c r="E21" s="1" t="s">
        <v>17</v>
      </c>
      <c r="F21" s="10" t="s">
        <v>33</v>
      </c>
      <c r="G21" s="18" t="s">
        <v>28</v>
      </c>
      <c r="H21" s="12">
        <v>258.43</v>
      </c>
      <c r="I21" s="8" t="s">
        <v>20</v>
      </c>
      <c r="J21" s="1" t="s">
        <v>21</v>
      </c>
      <c r="K21" s="1" t="s">
        <v>22</v>
      </c>
      <c r="L21" s="1" t="s">
        <v>23</v>
      </c>
      <c r="M21" s="10" t="s">
        <v>24</v>
      </c>
    </row>
    <row r="22" spans="1:13" ht="25.5" x14ac:dyDescent="0.2">
      <c r="A22" s="25"/>
      <c r="B22" s="6" t="s">
        <v>14</v>
      </c>
      <c r="C22" s="1" t="s">
        <v>15</v>
      </c>
      <c r="D22" s="8" t="s">
        <v>16</v>
      </c>
      <c r="E22" s="1" t="s">
        <v>17</v>
      </c>
      <c r="F22" s="10" t="s">
        <v>34</v>
      </c>
      <c r="G22" s="18" t="s">
        <v>28</v>
      </c>
      <c r="H22" s="12">
        <v>21.22</v>
      </c>
      <c r="I22" s="8" t="s">
        <v>20</v>
      </c>
      <c r="J22" s="1" t="s">
        <v>21</v>
      </c>
      <c r="K22" s="1" t="s">
        <v>22</v>
      </c>
      <c r="L22" s="1" t="s">
        <v>23</v>
      </c>
      <c r="M22" s="10" t="s">
        <v>24</v>
      </c>
    </row>
    <row r="23" spans="1:13" ht="25.5" x14ac:dyDescent="0.2">
      <c r="A23" s="25"/>
      <c r="B23" s="6" t="s">
        <v>14</v>
      </c>
      <c r="C23" s="1" t="s">
        <v>15</v>
      </c>
      <c r="D23" s="8" t="s">
        <v>16</v>
      </c>
      <c r="E23" s="1" t="s">
        <v>17</v>
      </c>
      <c r="F23" s="10" t="s">
        <v>35</v>
      </c>
      <c r="G23" s="18" t="s">
        <v>28</v>
      </c>
      <c r="H23" s="12">
        <v>7.89</v>
      </c>
      <c r="I23" s="8" t="s">
        <v>20</v>
      </c>
      <c r="J23" s="1" t="s">
        <v>21</v>
      </c>
      <c r="K23" s="1" t="s">
        <v>22</v>
      </c>
      <c r="L23" s="1" t="s">
        <v>23</v>
      </c>
      <c r="M23" s="10" t="s">
        <v>24</v>
      </c>
    </row>
    <row r="24" spans="1:13" x14ac:dyDescent="0.2">
      <c r="A24" s="24"/>
      <c r="B24" s="14" t="s">
        <v>36</v>
      </c>
      <c r="C24" s="3"/>
      <c r="D24" s="15"/>
      <c r="E24" s="3"/>
      <c r="F24" s="16"/>
      <c r="G24" s="16"/>
      <c r="H24" s="17">
        <f>SUM(H25:H38)</f>
        <v>1271.4499999999998</v>
      </c>
      <c r="I24" s="15"/>
      <c r="J24" s="3"/>
      <c r="K24" s="3"/>
      <c r="L24" s="3"/>
      <c r="M24" s="16"/>
    </row>
    <row r="25" spans="1:13" x14ac:dyDescent="0.2">
      <c r="A25" s="25"/>
      <c r="B25" s="6" t="s">
        <v>36</v>
      </c>
      <c r="C25" s="1" t="s">
        <v>37</v>
      </c>
      <c r="D25" s="8" t="s">
        <v>38</v>
      </c>
      <c r="E25" s="1" t="s">
        <v>39</v>
      </c>
      <c r="F25" s="10" t="s">
        <v>40</v>
      </c>
      <c r="G25" s="10" t="s">
        <v>41</v>
      </c>
      <c r="H25" s="12">
        <v>22.05</v>
      </c>
      <c r="I25" s="8" t="s">
        <v>42</v>
      </c>
      <c r="J25" s="1" t="s">
        <v>43</v>
      </c>
      <c r="K25" s="1" t="s">
        <v>44</v>
      </c>
      <c r="L25" s="1" t="s">
        <v>23</v>
      </c>
      <c r="M25" s="10" t="s">
        <v>45</v>
      </c>
    </row>
    <row r="26" spans="1:13" x14ac:dyDescent="0.2">
      <c r="A26" s="25"/>
      <c r="B26" s="6" t="s">
        <v>36</v>
      </c>
      <c r="C26" s="1" t="s">
        <v>37</v>
      </c>
      <c r="D26" s="8" t="s">
        <v>38</v>
      </c>
      <c r="E26" s="1" t="s">
        <v>39</v>
      </c>
      <c r="F26" s="10" t="s">
        <v>46</v>
      </c>
      <c r="G26" s="10" t="s">
        <v>47</v>
      </c>
      <c r="H26" s="12">
        <v>8.36</v>
      </c>
      <c r="I26" s="8" t="s">
        <v>48</v>
      </c>
      <c r="J26" s="1" t="s">
        <v>49</v>
      </c>
      <c r="K26" s="1" t="s">
        <v>44</v>
      </c>
      <c r="L26" s="1" t="s">
        <v>23</v>
      </c>
      <c r="M26" s="10" t="s">
        <v>45</v>
      </c>
    </row>
    <row r="27" spans="1:13" x14ac:dyDescent="0.2">
      <c r="A27" s="25"/>
      <c r="B27" s="6" t="s">
        <v>36</v>
      </c>
      <c r="C27" s="1" t="s">
        <v>50</v>
      </c>
      <c r="D27" s="8" t="s">
        <v>51</v>
      </c>
      <c r="E27" s="1" t="s">
        <v>52</v>
      </c>
      <c r="F27" s="10" t="s">
        <v>53</v>
      </c>
      <c r="G27" s="10" t="s">
        <v>54</v>
      </c>
      <c r="H27" s="12">
        <v>74.61</v>
      </c>
      <c r="I27" s="8" t="s">
        <v>55</v>
      </c>
      <c r="J27" s="1" t="s">
        <v>56</v>
      </c>
      <c r="K27" s="1" t="s">
        <v>44</v>
      </c>
      <c r="L27" s="1" t="s">
        <v>23</v>
      </c>
      <c r="M27" s="10" t="s">
        <v>45</v>
      </c>
    </row>
    <row r="28" spans="1:13" x14ac:dyDescent="0.2">
      <c r="A28" s="25"/>
      <c r="B28" s="6" t="s">
        <v>36</v>
      </c>
      <c r="C28" s="1" t="s">
        <v>57</v>
      </c>
      <c r="D28" s="8" t="s">
        <v>58</v>
      </c>
      <c r="E28" s="1" t="s">
        <v>52</v>
      </c>
      <c r="F28" s="10" t="s">
        <v>59</v>
      </c>
      <c r="G28" s="10" t="s">
        <v>60</v>
      </c>
      <c r="H28" s="12">
        <v>5.5</v>
      </c>
      <c r="I28" s="8" t="s">
        <v>42</v>
      </c>
      <c r="J28" s="1" t="s">
        <v>43</v>
      </c>
      <c r="K28" s="1" t="s">
        <v>44</v>
      </c>
      <c r="L28" s="1" t="s">
        <v>23</v>
      </c>
      <c r="M28" s="10" t="s">
        <v>45</v>
      </c>
    </row>
    <row r="29" spans="1:13" ht="14.25" customHeight="1" x14ac:dyDescent="0.2">
      <c r="A29" s="25"/>
      <c r="B29" s="6" t="s">
        <v>36</v>
      </c>
      <c r="C29" s="1" t="s">
        <v>15</v>
      </c>
      <c r="D29" s="8" t="s">
        <v>16</v>
      </c>
      <c r="E29" s="1" t="s">
        <v>17</v>
      </c>
      <c r="F29" s="10" t="s">
        <v>61</v>
      </c>
      <c r="G29" s="28" t="s">
        <v>28</v>
      </c>
      <c r="H29" s="12">
        <v>86.12</v>
      </c>
      <c r="I29" s="8" t="s">
        <v>20</v>
      </c>
      <c r="J29" s="1" t="s">
        <v>21</v>
      </c>
      <c r="K29" s="1" t="s">
        <v>22</v>
      </c>
      <c r="L29" s="1" t="s">
        <v>23</v>
      </c>
      <c r="M29" s="10" t="s">
        <v>45</v>
      </c>
    </row>
    <row r="30" spans="1:13" x14ac:dyDescent="0.2">
      <c r="A30" s="25"/>
      <c r="B30" s="6" t="s">
        <v>36</v>
      </c>
      <c r="C30" s="1" t="s">
        <v>62</v>
      </c>
      <c r="D30" s="8" t="s">
        <v>51</v>
      </c>
      <c r="E30" s="1" t="s">
        <v>52</v>
      </c>
      <c r="F30" s="10" t="s">
        <v>63</v>
      </c>
      <c r="G30" s="10" t="s">
        <v>64</v>
      </c>
      <c r="H30" s="12">
        <v>55</v>
      </c>
      <c r="I30" s="8" t="s">
        <v>65</v>
      </c>
      <c r="J30" s="1" t="s">
        <v>66</v>
      </c>
      <c r="K30" s="1" t="s">
        <v>44</v>
      </c>
      <c r="L30" s="1" t="s">
        <v>23</v>
      </c>
      <c r="M30" s="10" t="s">
        <v>45</v>
      </c>
    </row>
    <row r="31" spans="1:13" x14ac:dyDescent="0.2">
      <c r="A31" s="25"/>
      <c r="B31" s="6" t="s">
        <v>36</v>
      </c>
      <c r="C31" s="1" t="s">
        <v>67</v>
      </c>
      <c r="D31" s="8" t="s">
        <v>51</v>
      </c>
      <c r="E31" s="1" t="s">
        <v>68</v>
      </c>
      <c r="F31" s="10" t="s">
        <v>69</v>
      </c>
      <c r="G31" s="10" t="s">
        <v>70</v>
      </c>
      <c r="H31" s="12">
        <v>10.94</v>
      </c>
      <c r="I31" s="8" t="s">
        <v>20</v>
      </c>
      <c r="J31" s="1" t="s">
        <v>21</v>
      </c>
      <c r="K31" s="1" t="s">
        <v>22</v>
      </c>
      <c r="L31" s="1" t="s">
        <v>23</v>
      </c>
      <c r="M31" s="10" t="s">
        <v>45</v>
      </c>
    </row>
    <row r="32" spans="1:13" x14ac:dyDescent="0.2">
      <c r="A32" s="25"/>
      <c r="B32" s="6" t="s">
        <v>36</v>
      </c>
      <c r="C32" s="1" t="s">
        <v>71</v>
      </c>
      <c r="D32" s="8" t="s">
        <v>51</v>
      </c>
      <c r="E32" s="1" t="s">
        <v>52</v>
      </c>
      <c r="F32" s="10" t="s">
        <v>72</v>
      </c>
      <c r="G32" s="10" t="s">
        <v>73</v>
      </c>
      <c r="H32" s="12">
        <v>36.5</v>
      </c>
      <c r="I32" s="8" t="s">
        <v>74</v>
      </c>
      <c r="J32" s="1" t="s">
        <v>75</v>
      </c>
      <c r="K32" s="1" t="s">
        <v>22</v>
      </c>
      <c r="L32" s="1" t="s">
        <v>23</v>
      </c>
      <c r="M32" s="10" t="s">
        <v>45</v>
      </c>
    </row>
    <row r="33" spans="1:13" x14ac:dyDescent="0.2">
      <c r="A33" s="25"/>
      <c r="B33" s="6" t="s">
        <v>36</v>
      </c>
      <c r="C33" s="1" t="s">
        <v>76</v>
      </c>
      <c r="D33" s="8" t="s">
        <v>51</v>
      </c>
      <c r="E33" s="1" t="s">
        <v>52</v>
      </c>
      <c r="F33" s="10" t="s">
        <v>77</v>
      </c>
      <c r="G33" s="10" t="s">
        <v>78</v>
      </c>
      <c r="H33" s="12">
        <v>80</v>
      </c>
      <c r="I33" s="8" t="s">
        <v>79</v>
      </c>
      <c r="J33" s="1" t="s">
        <v>80</v>
      </c>
      <c r="K33" s="1" t="s">
        <v>44</v>
      </c>
      <c r="L33" s="1" t="s">
        <v>23</v>
      </c>
      <c r="M33" s="10" t="s">
        <v>45</v>
      </c>
    </row>
    <row r="34" spans="1:13" x14ac:dyDescent="0.2">
      <c r="A34" s="25"/>
      <c r="B34" s="6" t="s">
        <v>36</v>
      </c>
      <c r="C34" s="1" t="s">
        <v>81</v>
      </c>
      <c r="D34" s="8" t="s">
        <v>51</v>
      </c>
      <c r="E34" s="1" t="s">
        <v>52</v>
      </c>
      <c r="F34" s="10" t="s">
        <v>82</v>
      </c>
      <c r="G34" s="10" t="s">
        <v>83</v>
      </c>
      <c r="H34" s="12">
        <v>55</v>
      </c>
      <c r="I34" s="8" t="s">
        <v>84</v>
      </c>
      <c r="J34" s="1" t="s">
        <v>85</v>
      </c>
      <c r="K34" s="1" t="s">
        <v>44</v>
      </c>
      <c r="L34" s="1" t="s">
        <v>23</v>
      </c>
      <c r="M34" s="10" t="s">
        <v>45</v>
      </c>
    </row>
    <row r="35" spans="1:13" x14ac:dyDescent="0.2">
      <c r="A35" s="25"/>
      <c r="B35" s="6" t="s">
        <v>36</v>
      </c>
      <c r="C35" s="1" t="s">
        <v>86</v>
      </c>
      <c r="D35" s="8" t="s">
        <v>87</v>
      </c>
      <c r="E35" s="1" t="s">
        <v>39</v>
      </c>
      <c r="F35" s="10" t="s">
        <v>88</v>
      </c>
      <c r="G35" s="10" t="s">
        <v>89</v>
      </c>
      <c r="H35" s="12">
        <v>266</v>
      </c>
      <c r="I35" s="8" t="s">
        <v>90</v>
      </c>
      <c r="J35" s="1" t="s">
        <v>91</v>
      </c>
      <c r="K35" s="1" t="s">
        <v>44</v>
      </c>
      <c r="L35" s="1" t="s">
        <v>23</v>
      </c>
      <c r="M35" s="10" t="s">
        <v>45</v>
      </c>
    </row>
    <row r="36" spans="1:13" x14ac:dyDescent="0.2">
      <c r="A36" s="25"/>
      <c r="B36" s="6" t="s">
        <v>36</v>
      </c>
      <c r="C36" s="1" t="s">
        <v>92</v>
      </c>
      <c r="D36" s="8" t="s">
        <v>93</v>
      </c>
      <c r="E36" s="1" t="s">
        <v>94</v>
      </c>
      <c r="F36" s="10" t="s">
        <v>95</v>
      </c>
      <c r="G36" s="10" t="s">
        <v>96</v>
      </c>
      <c r="H36" s="12">
        <v>227.16</v>
      </c>
      <c r="I36" s="8" t="s">
        <v>20</v>
      </c>
      <c r="J36" s="1" t="s">
        <v>21</v>
      </c>
      <c r="K36" s="1" t="s">
        <v>22</v>
      </c>
      <c r="L36" s="1" t="s">
        <v>23</v>
      </c>
      <c r="M36" s="10" t="s">
        <v>45</v>
      </c>
    </row>
    <row r="37" spans="1:13" x14ac:dyDescent="0.2">
      <c r="A37" s="25"/>
      <c r="B37" s="6" t="s">
        <v>36</v>
      </c>
      <c r="C37" s="1" t="s">
        <v>92</v>
      </c>
      <c r="D37" s="8" t="s">
        <v>93</v>
      </c>
      <c r="E37" s="1" t="s">
        <v>94</v>
      </c>
      <c r="F37" s="10" t="s">
        <v>97</v>
      </c>
      <c r="G37" s="10" t="s">
        <v>96</v>
      </c>
      <c r="H37" s="12">
        <v>282.89999999999998</v>
      </c>
      <c r="I37" s="8" t="s">
        <v>20</v>
      </c>
      <c r="J37" s="1" t="s">
        <v>21</v>
      </c>
      <c r="K37" s="1" t="s">
        <v>22</v>
      </c>
      <c r="L37" s="1" t="s">
        <v>23</v>
      </c>
      <c r="M37" s="10" t="s">
        <v>45</v>
      </c>
    </row>
    <row r="38" spans="1:13" ht="25.5" x14ac:dyDescent="0.2">
      <c r="A38" s="25"/>
      <c r="B38" s="6" t="s">
        <v>36</v>
      </c>
      <c r="C38" s="1" t="s">
        <v>98</v>
      </c>
      <c r="D38" s="8" t="s">
        <v>99</v>
      </c>
      <c r="E38" s="1" t="s">
        <v>100</v>
      </c>
      <c r="F38" s="10" t="s">
        <v>101</v>
      </c>
      <c r="G38" s="18" t="s">
        <v>102</v>
      </c>
      <c r="H38" s="12">
        <v>61.31</v>
      </c>
      <c r="I38" s="8" t="s">
        <v>103</v>
      </c>
      <c r="J38" s="1" t="s">
        <v>104</v>
      </c>
      <c r="K38" s="1" t="s">
        <v>44</v>
      </c>
      <c r="L38" s="1" t="s">
        <v>23</v>
      </c>
      <c r="M38" s="10" t="s">
        <v>45</v>
      </c>
    </row>
    <row r="39" spans="1:13" x14ac:dyDescent="0.2">
      <c r="A39" s="24"/>
      <c r="B39" s="14" t="s">
        <v>107</v>
      </c>
      <c r="C39" s="3"/>
      <c r="D39" s="15"/>
      <c r="E39" s="3"/>
      <c r="F39" s="16"/>
      <c r="G39" s="16"/>
      <c r="H39" s="17">
        <f>SUM(H40:H44)</f>
        <v>82.29</v>
      </c>
      <c r="I39" s="15"/>
      <c r="J39" s="3"/>
      <c r="K39" s="3"/>
      <c r="L39" s="3"/>
      <c r="M39" s="16"/>
    </row>
    <row r="40" spans="1:13" x14ac:dyDescent="0.2">
      <c r="A40" s="25"/>
      <c r="B40" s="6" t="s">
        <v>107</v>
      </c>
      <c r="C40" s="1" t="s">
        <v>225</v>
      </c>
      <c r="D40" s="8" t="s">
        <v>105</v>
      </c>
      <c r="F40" s="10" t="s">
        <v>106</v>
      </c>
      <c r="G40" s="10" t="s">
        <v>96</v>
      </c>
      <c r="H40" s="12">
        <v>5.78</v>
      </c>
      <c r="I40" s="8" t="s">
        <v>108</v>
      </c>
      <c r="J40" s="1" t="s">
        <v>109</v>
      </c>
      <c r="K40" s="1" t="s">
        <v>231</v>
      </c>
      <c r="L40" s="1" t="s">
        <v>23</v>
      </c>
      <c r="M40" s="10" t="s">
        <v>110</v>
      </c>
    </row>
    <row r="41" spans="1:13" x14ac:dyDescent="0.2">
      <c r="A41" s="25"/>
      <c r="B41" s="6" t="s">
        <v>107</v>
      </c>
      <c r="C41" s="1" t="s">
        <v>226</v>
      </c>
      <c r="G41" s="10" t="s">
        <v>96</v>
      </c>
      <c r="H41" s="12">
        <v>27.76</v>
      </c>
      <c r="K41" s="1" t="s">
        <v>231</v>
      </c>
    </row>
    <row r="42" spans="1:13" x14ac:dyDescent="0.2">
      <c r="A42" s="25"/>
      <c r="B42" s="6" t="s">
        <v>107</v>
      </c>
      <c r="C42" s="1" t="s">
        <v>227</v>
      </c>
      <c r="G42" s="10" t="s">
        <v>228</v>
      </c>
      <c r="H42" s="12">
        <v>40.049999999999997</v>
      </c>
      <c r="K42" s="1" t="s">
        <v>231</v>
      </c>
    </row>
    <row r="43" spans="1:13" x14ac:dyDescent="0.2">
      <c r="A43" s="25"/>
      <c r="B43" s="6" t="s">
        <v>107</v>
      </c>
      <c r="C43" s="1" t="s">
        <v>229</v>
      </c>
      <c r="G43" s="10" t="s">
        <v>228</v>
      </c>
      <c r="H43" s="12">
        <v>4.5</v>
      </c>
      <c r="K43" s="1" t="s">
        <v>231</v>
      </c>
    </row>
    <row r="44" spans="1:13" x14ac:dyDescent="0.2">
      <c r="A44" s="25"/>
      <c r="B44" s="6" t="s">
        <v>107</v>
      </c>
      <c r="C44" s="1" t="s">
        <v>230</v>
      </c>
      <c r="G44" s="10" t="s">
        <v>228</v>
      </c>
      <c r="H44" s="12">
        <v>4.2</v>
      </c>
      <c r="K44" s="1" t="s">
        <v>231</v>
      </c>
    </row>
    <row r="45" spans="1:13" x14ac:dyDescent="0.2">
      <c r="A45" s="24"/>
      <c r="B45" s="14" t="s">
        <v>111</v>
      </c>
      <c r="C45" s="3"/>
      <c r="D45" s="15"/>
      <c r="E45" s="3"/>
      <c r="F45" s="16"/>
      <c r="G45" s="16"/>
      <c r="H45" s="17">
        <f>SUM(H46)</f>
        <v>42.25</v>
      </c>
      <c r="I45" s="15"/>
      <c r="J45" s="3"/>
      <c r="K45" s="3"/>
      <c r="L45" s="3"/>
      <c r="M45" s="16"/>
    </row>
    <row r="46" spans="1:13" x14ac:dyDescent="0.2">
      <c r="A46" s="25"/>
      <c r="B46" s="6" t="s">
        <v>111</v>
      </c>
      <c r="C46" s="1" t="s">
        <v>112</v>
      </c>
      <c r="D46" s="8" t="s">
        <v>51</v>
      </c>
      <c r="E46" s="1" t="s">
        <v>68</v>
      </c>
      <c r="F46" s="10" t="s">
        <v>113</v>
      </c>
      <c r="G46" s="10" t="s">
        <v>114</v>
      </c>
      <c r="H46" s="12">
        <v>42.25</v>
      </c>
      <c r="I46" s="8" t="s">
        <v>115</v>
      </c>
      <c r="J46" s="1" t="s">
        <v>116</v>
      </c>
      <c r="K46" s="1" t="s">
        <v>44</v>
      </c>
      <c r="L46" s="1" t="s">
        <v>23</v>
      </c>
      <c r="M46" s="10" t="s">
        <v>117</v>
      </c>
    </row>
    <row r="47" spans="1:13" x14ac:dyDescent="0.2">
      <c r="A47" s="24"/>
      <c r="B47" s="14" t="s">
        <v>118</v>
      </c>
      <c r="C47" s="3"/>
      <c r="D47" s="15"/>
      <c r="E47" s="3"/>
      <c r="F47" s="16"/>
      <c r="G47" s="16"/>
      <c r="H47" s="17">
        <f>SUM(H48:H53)</f>
        <v>142.9</v>
      </c>
      <c r="I47" s="15"/>
      <c r="J47" s="3"/>
      <c r="K47" s="3"/>
      <c r="L47" s="3"/>
      <c r="M47" s="16"/>
    </row>
    <row r="48" spans="1:13" x14ac:dyDescent="0.2">
      <c r="A48" s="25"/>
      <c r="B48" s="6" t="s">
        <v>118</v>
      </c>
      <c r="C48" s="1" t="s">
        <v>119</v>
      </c>
      <c r="D48" s="8" t="s">
        <v>120</v>
      </c>
      <c r="E48" s="1" t="s">
        <v>121</v>
      </c>
      <c r="F48" s="10" t="s">
        <v>122</v>
      </c>
      <c r="G48" s="10" t="s">
        <v>123</v>
      </c>
      <c r="H48" s="12">
        <v>28.35</v>
      </c>
      <c r="I48" s="8" t="s">
        <v>124</v>
      </c>
      <c r="J48" s="1" t="s">
        <v>125</v>
      </c>
      <c r="K48" s="1" t="s">
        <v>126</v>
      </c>
      <c r="L48" s="1" t="s">
        <v>23</v>
      </c>
      <c r="M48" s="10" t="s">
        <v>127</v>
      </c>
    </row>
    <row r="49" spans="1:13" x14ac:dyDescent="0.2">
      <c r="A49" s="25"/>
      <c r="B49" s="6" t="s">
        <v>118</v>
      </c>
      <c r="C49" s="1" t="s">
        <v>128</v>
      </c>
      <c r="D49" s="8" t="s">
        <v>51</v>
      </c>
      <c r="E49" s="1" t="s">
        <v>52</v>
      </c>
      <c r="F49" s="10" t="s">
        <v>129</v>
      </c>
      <c r="G49" s="10" t="s">
        <v>130</v>
      </c>
      <c r="H49" s="12">
        <v>21.55</v>
      </c>
      <c r="I49" s="8" t="s">
        <v>131</v>
      </c>
      <c r="J49" s="1" t="s">
        <v>132</v>
      </c>
      <c r="K49" s="1" t="s">
        <v>126</v>
      </c>
      <c r="L49" s="1" t="s">
        <v>23</v>
      </c>
      <c r="M49" s="10" t="s">
        <v>127</v>
      </c>
    </row>
    <row r="50" spans="1:13" x14ac:dyDescent="0.2">
      <c r="A50" s="25"/>
      <c r="B50" s="6" t="s">
        <v>118</v>
      </c>
      <c r="C50" s="1" t="s">
        <v>128</v>
      </c>
      <c r="D50" s="8" t="s">
        <v>51</v>
      </c>
      <c r="E50" s="1" t="s">
        <v>52</v>
      </c>
      <c r="F50" s="10" t="s">
        <v>133</v>
      </c>
      <c r="G50" s="10" t="s">
        <v>130</v>
      </c>
      <c r="H50" s="12">
        <v>21.55</v>
      </c>
      <c r="I50" s="8" t="s">
        <v>131</v>
      </c>
      <c r="J50" s="1" t="s">
        <v>132</v>
      </c>
      <c r="K50" s="1" t="s">
        <v>126</v>
      </c>
      <c r="L50" s="1" t="s">
        <v>23</v>
      </c>
      <c r="M50" s="10" t="s">
        <v>127</v>
      </c>
    </row>
    <row r="51" spans="1:13" x14ac:dyDescent="0.2">
      <c r="A51" s="25"/>
      <c r="B51" s="6" t="s">
        <v>118</v>
      </c>
      <c r="C51" s="1" t="s">
        <v>128</v>
      </c>
      <c r="D51" s="8" t="s">
        <v>51</v>
      </c>
      <c r="E51" s="1" t="s">
        <v>52</v>
      </c>
      <c r="F51" s="10" t="s">
        <v>134</v>
      </c>
      <c r="G51" s="10" t="s">
        <v>130</v>
      </c>
      <c r="H51" s="12">
        <v>21.55</v>
      </c>
      <c r="I51" s="8" t="s">
        <v>131</v>
      </c>
      <c r="J51" s="1" t="s">
        <v>132</v>
      </c>
      <c r="K51" s="1" t="s">
        <v>126</v>
      </c>
      <c r="L51" s="1" t="s">
        <v>23</v>
      </c>
      <c r="M51" s="10" t="s">
        <v>127</v>
      </c>
    </row>
    <row r="52" spans="1:13" x14ac:dyDescent="0.2">
      <c r="A52" s="25"/>
      <c r="B52" s="6" t="s">
        <v>118</v>
      </c>
      <c r="C52" s="1" t="s">
        <v>128</v>
      </c>
      <c r="D52" s="8" t="s">
        <v>51</v>
      </c>
      <c r="E52" s="1" t="s">
        <v>52</v>
      </c>
      <c r="F52" s="10" t="s">
        <v>135</v>
      </c>
      <c r="G52" s="10" t="s">
        <v>130</v>
      </c>
      <c r="H52" s="12">
        <v>21.55</v>
      </c>
      <c r="I52" s="8" t="s">
        <v>131</v>
      </c>
      <c r="J52" s="1" t="s">
        <v>132</v>
      </c>
      <c r="K52" s="1" t="s">
        <v>126</v>
      </c>
      <c r="L52" s="1" t="s">
        <v>23</v>
      </c>
      <c r="M52" s="10" t="s">
        <v>127</v>
      </c>
    </row>
    <row r="53" spans="1:13" x14ac:dyDescent="0.2">
      <c r="A53" s="25"/>
      <c r="B53" s="6" t="s">
        <v>118</v>
      </c>
      <c r="C53" s="1" t="s">
        <v>119</v>
      </c>
      <c r="D53" s="8" t="s">
        <v>120</v>
      </c>
      <c r="E53" s="1" t="s">
        <v>121</v>
      </c>
      <c r="F53" s="10" t="s">
        <v>136</v>
      </c>
      <c r="G53" s="10" t="s">
        <v>123</v>
      </c>
      <c r="H53" s="12">
        <v>28.35</v>
      </c>
      <c r="I53" s="8" t="s">
        <v>124</v>
      </c>
      <c r="J53" s="1" t="s">
        <v>125</v>
      </c>
      <c r="K53" s="1" t="s">
        <v>126</v>
      </c>
      <c r="L53" s="1" t="s">
        <v>23</v>
      </c>
      <c r="M53" s="10" t="s">
        <v>127</v>
      </c>
    </row>
    <row r="54" spans="1:13" x14ac:dyDescent="0.2">
      <c r="A54" s="24"/>
      <c r="B54" s="14" t="s">
        <v>137</v>
      </c>
      <c r="C54" s="3"/>
      <c r="D54" s="15"/>
      <c r="E54" s="3"/>
      <c r="F54" s="16"/>
      <c r="G54" s="16"/>
      <c r="H54" s="17">
        <f>SUM(H55:H80)</f>
        <v>15062.32</v>
      </c>
      <c r="I54" s="15"/>
      <c r="J54" s="3"/>
      <c r="K54" s="3"/>
      <c r="L54" s="3"/>
      <c r="M54" s="16"/>
    </row>
    <row r="55" spans="1:13" x14ac:dyDescent="0.2">
      <c r="A55" s="25"/>
      <c r="B55" s="6" t="s">
        <v>137</v>
      </c>
      <c r="C55" s="1" t="s">
        <v>138</v>
      </c>
      <c r="D55" s="8" t="s">
        <v>139</v>
      </c>
      <c r="E55" s="1" t="s">
        <v>140</v>
      </c>
      <c r="F55" s="10" t="s">
        <v>141</v>
      </c>
      <c r="G55" s="10" t="s">
        <v>142</v>
      </c>
      <c r="H55" s="12">
        <v>906.17</v>
      </c>
      <c r="I55" s="8" t="s">
        <v>143</v>
      </c>
      <c r="J55" s="1" t="s">
        <v>144</v>
      </c>
      <c r="K55" s="1" t="s">
        <v>145</v>
      </c>
      <c r="L55" s="1" t="s">
        <v>23</v>
      </c>
      <c r="M55" s="10" t="s">
        <v>146</v>
      </c>
    </row>
    <row r="56" spans="1:13" x14ac:dyDescent="0.2">
      <c r="A56" s="25"/>
      <c r="B56" s="6" t="s">
        <v>137</v>
      </c>
      <c r="C56" s="1" t="s">
        <v>128</v>
      </c>
      <c r="D56" s="8" t="s">
        <v>51</v>
      </c>
      <c r="E56" s="1" t="s">
        <v>52</v>
      </c>
      <c r="F56" s="10" t="s">
        <v>147</v>
      </c>
      <c r="G56" s="10" t="s">
        <v>130</v>
      </c>
      <c r="H56" s="12">
        <v>20.6</v>
      </c>
      <c r="I56" s="8" t="s">
        <v>131</v>
      </c>
      <c r="J56" s="1" t="s">
        <v>132</v>
      </c>
      <c r="K56" s="1" t="s">
        <v>126</v>
      </c>
      <c r="L56" s="1" t="s">
        <v>23</v>
      </c>
      <c r="M56" s="10" t="s">
        <v>146</v>
      </c>
    </row>
    <row r="57" spans="1:13" x14ac:dyDescent="0.2">
      <c r="A57" s="25"/>
      <c r="B57" s="6" t="s">
        <v>137</v>
      </c>
      <c r="C57" s="1" t="s">
        <v>148</v>
      </c>
      <c r="D57" s="8" t="s">
        <v>51</v>
      </c>
      <c r="E57" s="1" t="s">
        <v>52</v>
      </c>
      <c r="F57" s="10" t="s">
        <v>149</v>
      </c>
      <c r="G57" s="10" t="s">
        <v>150</v>
      </c>
      <c r="H57" s="12">
        <v>17.63</v>
      </c>
      <c r="I57" s="8" t="s">
        <v>151</v>
      </c>
      <c r="J57" s="1" t="s">
        <v>152</v>
      </c>
      <c r="K57" s="1" t="s">
        <v>22</v>
      </c>
      <c r="L57" s="1" t="s">
        <v>23</v>
      </c>
      <c r="M57" s="10" t="s">
        <v>146</v>
      </c>
    </row>
    <row r="58" spans="1:13" x14ac:dyDescent="0.2">
      <c r="A58" s="25"/>
      <c r="B58" s="6" t="s">
        <v>137</v>
      </c>
      <c r="C58" s="1" t="s">
        <v>138</v>
      </c>
      <c r="D58" s="8" t="s">
        <v>139</v>
      </c>
      <c r="E58" s="1" t="s">
        <v>140</v>
      </c>
      <c r="F58" s="10" t="s">
        <v>153</v>
      </c>
      <c r="G58" s="10" t="s">
        <v>154</v>
      </c>
      <c r="H58" s="12">
        <v>831.7</v>
      </c>
      <c r="I58" s="8" t="s">
        <v>143</v>
      </c>
      <c r="J58" s="1" t="s">
        <v>144</v>
      </c>
      <c r="K58" s="1" t="s">
        <v>145</v>
      </c>
      <c r="L58" s="1" t="s">
        <v>23</v>
      </c>
      <c r="M58" s="10" t="s">
        <v>146</v>
      </c>
    </row>
    <row r="59" spans="1:13" x14ac:dyDescent="0.2">
      <c r="A59" s="25"/>
      <c r="B59" s="6" t="s">
        <v>137</v>
      </c>
      <c r="C59" s="1" t="s">
        <v>155</v>
      </c>
      <c r="D59" s="8" t="s">
        <v>51</v>
      </c>
      <c r="E59" s="1" t="s">
        <v>52</v>
      </c>
      <c r="F59" s="10" t="s">
        <v>156</v>
      </c>
      <c r="G59" s="10" t="s">
        <v>157</v>
      </c>
      <c r="H59" s="12">
        <v>206.87</v>
      </c>
      <c r="I59" s="8" t="s">
        <v>20</v>
      </c>
      <c r="J59" s="1" t="s">
        <v>21</v>
      </c>
      <c r="K59" s="1" t="s">
        <v>22</v>
      </c>
      <c r="L59" s="1" t="s">
        <v>23</v>
      </c>
      <c r="M59" s="10" t="s">
        <v>146</v>
      </c>
    </row>
    <row r="60" spans="1:13" ht="39.75" customHeight="1" x14ac:dyDescent="0.2">
      <c r="A60" s="25"/>
      <c r="B60" s="6" t="s">
        <v>137</v>
      </c>
      <c r="C60" s="1" t="s">
        <v>15</v>
      </c>
      <c r="D60" s="8" t="s">
        <v>16</v>
      </c>
      <c r="E60" s="1" t="s">
        <v>17</v>
      </c>
      <c r="F60" s="10" t="s">
        <v>158</v>
      </c>
      <c r="G60" s="18" t="s">
        <v>159</v>
      </c>
      <c r="H60" s="12">
        <v>111.57</v>
      </c>
      <c r="I60" s="8" t="s">
        <v>20</v>
      </c>
      <c r="J60" s="1" t="s">
        <v>21</v>
      </c>
      <c r="K60" s="1" t="s">
        <v>22</v>
      </c>
      <c r="L60" s="1" t="s">
        <v>23</v>
      </c>
      <c r="M60" s="10" t="s">
        <v>146</v>
      </c>
    </row>
    <row r="61" spans="1:13" ht="38.25" x14ac:dyDescent="0.2">
      <c r="A61" s="25"/>
      <c r="B61" s="6" t="s">
        <v>137</v>
      </c>
      <c r="C61" s="1" t="s">
        <v>15</v>
      </c>
      <c r="D61" s="8" t="s">
        <v>16</v>
      </c>
      <c r="E61" s="1" t="s">
        <v>17</v>
      </c>
      <c r="F61" s="10" t="s">
        <v>158</v>
      </c>
      <c r="G61" s="18" t="s">
        <v>159</v>
      </c>
      <c r="H61" s="12">
        <v>24.56</v>
      </c>
      <c r="I61" s="8" t="s">
        <v>25</v>
      </c>
      <c r="J61" s="1" t="s">
        <v>26</v>
      </c>
      <c r="K61" s="1" t="s">
        <v>22</v>
      </c>
      <c r="L61" s="1" t="s">
        <v>23</v>
      </c>
      <c r="M61" s="10" t="s">
        <v>146</v>
      </c>
    </row>
    <row r="62" spans="1:13" x14ac:dyDescent="0.2">
      <c r="A62" s="25"/>
      <c r="B62" s="6" t="s">
        <v>137</v>
      </c>
      <c r="C62" s="1" t="s">
        <v>160</v>
      </c>
      <c r="D62" s="8" t="s">
        <v>161</v>
      </c>
      <c r="E62" s="1" t="s">
        <v>162</v>
      </c>
      <c r="F62" s="10" t="s">
        <v>163</v>
      </c>
      <c r="G62" s="10" t="s">
        <v>164</v>
      </c>
      <c r="H62" s="12">
        <v>50.92</v>
      </c>
      <c r="I62" s="8" t="s">
        <v>20</v>
      </c>
      <c r="J62" s="1" t="s">
        <v>21</v>
      </c>
      <c r="K62" s="1" t="s">
        <v>22</v>
      </c>
      <c r="L62" s="1" t="s">
        <v>23</v>
      </c>
      <c r="M62" s="10" t="s">
        <v>146</v>
      </c>
    </row>
    <row r="63" spans="1:13" x14ac:dyDescent="0.2">
      <c r="A63" s="25"/>
      <c r="B63" s="6" t="s">
        <v>137</v>
      </c>
      <c r="C63" s="1" t="s">
        <v>160</v>
      </c>
      <c r="D63" s="8" t="s">
        <v>161</v>
      </c>
      <c r="E63" s="1" t="s">
        <v>162</v>
      </c>
      <c r="F63" s="10" t="s">
        <v>163</v>
      </c>
      <c r="G63" s="10" t="s">
        <v>164</v>
      </c>
      <c r="H63" s="12">
        <v>19.23</v>
      </c>
      <c r="I63" s="8" t="s">
        <v>25</v>
      </c>
      <c r="J63" s="1" t="s">
        <v>26</v>
      </c>
      <c r="K63" s="1" t="s">
        <v>22</v>
      </c>
      <c r="L63" s="1" t="s">
        <v>23</v>
      </c>
      <c r="M63" s="10" t="s">
        <v>146</v>
      </c>
    </row>
    <row r="64" spans="1:13" ht="25.5" x14ac:dyDescent="0.2">
      <c r="A64" s="25"/>
      <c r="B64" s="6" t="s">
        <v>137</v>
      </c>
      <c r="C64" s="1" t="s">
        <v>15</v>
      </c>
      <c r="D64" s="8" t="s">
        <v>16</v>
      </c>
      <c r="E64" s="1" t="s">
        <v>17</v>
      </c>
      <c r="F64" s="10" t="s">
        <v>165</v>
      </c>
      <c r="G64" s="18" t="s">
        <v>166</v>
      </c>
      <c r="H64" s="12">
        <v>25.19</v>
      </c>
      <c r="I64" s="8" t="s">
        <v>20</v>
      </c>
      <c r="J64" s="1" t="s">
        <v>21</v>
      </c>
      <c r="K64" s="1" t="s">
        <v>22</v>
      </c>
      <c r="L64" s="1" t="s">
        <v>23</v>
      </c>
      <c r="M64" s="10" t="s">
        <v>146</v>
      </c>
    </row>
    <row r="65" spans="1:13" ht="25.5" x14ac:dyDescent="0.2">
      <c r="A65" s="25"/>
      <c r="B65" s="6" t="s">
        <v>137</v>
      </c>
      <c r="C65" s="1" t="s">
        <v>15</v>
      </c>
      <c r="D65" s="8" t="s">
        <v>16</v>
      </c>
      <c r="E65" s="1" t="s">
        <v>17</v>
      </c>
      <c r="F65" s="10" t="s">
        <v>167</v>
      </c>
      <c r="G65" s="18" t="s">
        <v>168</v>
      </c>
      <c r="H65" s="12">
        <v>4.7</v>
      </c>
      <c r="I65" s="8" t="s">
        <v>20</v>
      </c>
      <c r="J65" s="1" t="s">
        <v>21</v>
      </c>
      <c r="K65" s="1" t="s">
        <v>22</v>
      </c>
      <c r="L65" s="1" t="s">
        <v>23</v>
      </c>
      <c r="M65" s="10" t="s">
        <v>146</v>
      </c>
    </row>
    <row r="66" spans="1:13" x14ac:dyDescent="0.2">
      <c r="A66" s="25"/>
      <c r="B66" s="6" t="s">
        <v>137</v>
      </c>
      <c r="C66" s="1" t="s">
        <v>92</v>
      </c>
      <c r="D66" s="8" t="s">
        <v>93</v>
      </c>
      <c r="E66" s="1" t="s">
        <v>94</v>
      </c>
      <c r="F66" s="10" t="s">
        <v>169</v>
      </c>
      <c r="G66" s="10" t="s">
        <v>96</v>
      </c>
      <c r="H66" s="12">
        <v>93.94</v>
      </c>
      <c r="I66" s="8" t="s">
        <v>20</v>
      </c>
      <c r="J66" s="1" t="s">
        <v>21</v>
      </c>
      <c r="K66" s="1" t="s">
        <v>22</v>
      </c>
      <c r="L66" s="1" t="s">
        <v>23</v>
      </c>
      <c r="M66" s="10" t="s">
        <v>146</v>
      </c>
    </row>
    <row r="67" spans="1:13" x14ac:dyDescent="0.2">
      <c r="A67" s="25"/>
      <c r="B67" s="6" t="s">
        <v>137</v>
      </c>
      <c r="C67" s="1" t="s">
        <v>119</v>
      </c>
      <c r="D67" s="8" t="s">
        <v>120</v>
      </c>
      <c r="E67" s="1" t="s">
        <v>121</v>
      </c>
      <c r="F67" s="10" t="s">
        <v>170</v>
      </c>
      <c r="G67" s="10" t="s">
        <v>123</v>
      </c>
      <c r="H67" s="12">
        <v>30.38</v>
      </c>
      <c r="I67" s="8" t="s">
        <v>124</v>
      </c>
      <c r="J67" s="1" t="s">
        <v>125</v>
      </c>
      <c r="K67" s="1" t="s">
        <v>126</v>
      </c>
      <c r="L67" s="1" t="s">
        <v>23</v>
      </c>
      <c r="M67" s="10" t="s">
        <v>146</v>
      </c>
    </row>
    <row r="68" spans="1:13" ht="25.5" x14ac:dyDescent="0.2">
      <c r="A68" s="25"/>
      <c r="B68" s="6" t="s">
        <v>137</v>
      </c>
      <c r="C68" s="1" t="s">
        <v>15</v>
      </c>
      <c r="D68" s="8" t="s">
        <v>16</v>
      </c>
      <c r="E68" s="1" t="s">
        <v>17</v>
      </c>
      <c r="F68" s="10" t="s">
        <v>171</v>
      </c>
      <c r="G68" s="18" t="s">
        <v>168</v>
      </c>
      <c r="H68" s="12">
        <v>217.6</v>
      </c>
      <c r="I68" s="8" t="s">
        <v>20</v>
      </c>
      <c r="J68" s="1" t="s">
        <v>21</v>
      </c>
      <c r="K68" s="1" t="s">
        <v>22</v>
      </c>
      <c r="L68" s="1" t="s">
        <v>23</v>
      </c>
      <c r="M68" s="10" t="s">
        <v>146</v>
      </c>
    </row>
    <row r="69" spans="1:13" ht="25.5" x14ac:dyDescent="0.2">
      <c r="A69" s="25"/>
      <c r="B69" s="6" t="s">
        <v>137</v>
      </c>
      <c r="C69" s="1" t="s">
        <v>15</v>
      </c>
      <c r="D69" s="8" t="s">
        <v>16</v>
      </c>
      <c r="E69" s="1" t="s">
        <v>17</v>
      </c>
      <c r="F69" s="10" t="s">
        <v>172</v>
      </c>
      <c r="G69" s="18" t="s">
        <v>168</v>
      </c>
      <c r="H69" s="12">
        <v>6.75</v>
      </c>
      <c r="I69" s="8" t="s">
        <v>20</v>
      </c>
      <c r="J69" s="1" t="s">
        <v>21</v>
      </c>
      <c r="K69" s="1" t="s">
        <v>22</v>
      </c>
      <c r="L69" s="1" t="s">
        <v>23</v>
      </c>
      <c r="M69" s="10" t="s">
        <v>146</v>
      </c>
    </row>
    <row r="70" spans="1:13" x14ac:dyDescent="0.2">
      <c r="A70" s="25"/>
      <c r="B70" s="6" t="s">
        <v>137</v>
      </c>
      <c r="C70" s="1" t="s">
        <v>160</v>
      </c>
      <c r="D70" s="8" t="s">
        <v>161</v>
      </c>
      <c r="E70" s="1" t="s">
        <v>162</v>
      </c>
      <c r="F70" s="10" t="s">
        <v>173</v>
      </c>
      <c r="G70" s="10" t="s">
        <v>164</v>
      </c>
      <c r="H70" s="12">
        <v>72.55</v>
      </c>
      <c r="I70" s="8" t="s">
        <v>20</v>
      </c>
      <c r="J70" s="1" t="s">
        <v>21</v>
      </c>
      <c r="K70" s="1" t="s">
        <v>22</v>
      </c>
      <c r="L70" s="1" t="s">
        <v>23</v>
      </c>
      <c r="M70" s="10" t="s">
        <v>146</v>
      </c>
    </row>
    <row r="71" spans="1:13" x14ac:dyDescent="0.2">
      <c r="A71" s="25"/>
      <c r="B71" s="6" t="s">
        <v>137</v>
      </c>
      <c r="C71" s="1" t="s">
        <v>160</v>
      </c>
      <c r="D71" s="8" t="s">
        <v>161</v>
      </c>
      <c r="E71" s="1" t="s">
        <v>162</v>
      </c>
      <c r="F71" s="10" t="s">
        <v>173</v>
      </c>
      <c r="G71" s="10" t="s">
        <v>164</v>
      </c>
      <c r="H71" s="12">
        <v>2.94</v>
      </c>
      <c r="I71" s="8" t="s">
        <v>25</v>
      </c>
      <c r="J71" s="1" t="s">
        <v>26</v>
      </c>
      <c r="K71" s="1" t="s">
        <v>22</v>
      </c>
      <c r="L71" s="1" t="s">
        <v>23</v>
      </c>
      <c r="M71" s="10" t="s">
        <v>146</v>
      </c>
    </row>
    <row r="72" spans="1:13" ht="25.5" x14ac:dyDescent="0.2">
      <c r="A72" s="25"/>
      <c r="B72" s="6" t="s">
        <v>137</v>
      </c>
      <c r="C72" s="1" t="s">
        <v>15</v>
      </c>
      <c r="D72" s="8" t="s">
        <v>16</v>
      </c>
      <c r="E72" s="1" t="s">
        <v>17</v>
      </c>
      <c r="F72" s="10" t="s">
        <v>174</v>
      </c>
      <c r="G72" s="18" t="s">
        <v>168</v>
      </c>
      <c r="H72" s="12">
        <v>41.8</v>
      </c>
      <c r="I72" s="8" t="s">
        <v>20</v>
      </c>
      <c r="J72" s="1" t="s">
        <v>21</v>
      </c>
      <c r="K72" s="1" t="s">
        <v>22</v>
      </c>
      <c r="L72" s="1" t="s">
        <v>23</v>
      </c>
      <c r="M72" s="10" t="s">
        <v>146</v>
      </c>
    </row>
    <row r="73" spans="1:13" ht="25.5" x14ac:dyDescent="0.2">
      <c r="A73" s="25"/>
      <c r="B73" s="6" t="s">
        <v>137</v>
      </c>
      <c r="C73" s="1" t="s">
        <v>15</v>
      </c>
      <c r="D73" s="8" t="s">
        <v>16</v>
      </c>
      <c r="E73" s="1" t="s">
        <v>17</v>
      </c>
      <c r="F73" s="10" t="s">
        <v>175</v>
      </c>
      <c r="G73" s="18" t="s">
        <v>168</v>
      </c>
      <c r="H73" s="12">
        <v>88.71</v>
      </c>
      <c r="I73" s="8" t="s">
        <v>20</v>
      </c>
      <c r="J73" s="1" t="s">
        <v>21</v>
      </c>
      <c r="K73" s="1" t="s">
        <v>22</v>
      </c>
      <c r="L73" s="1" t="s">
        <v>23</v>
      </c>
      <c r="M73" s="10" t="s">
        <v>146</v>
      </c>
    </row>
    <row r="74" spans="1:13" x14ac:dyDescent="0.2">
      <c r="A74" s="25"/>
      <c r="B74" s="6" t="s">
        <v>137</v>
      </c>
      <c r="C74" s="1" t="s">
        <v>160</v>
      </c>
      <c r="D74" s="8" t="s">
        <v>161</v>
      </c>
      <c r="E74" s="1" t="s">
        <v>162</v>
      </c>
      <c r="F74" s="10" t="s">
        <v>176</v>
      </c>
      <c r="G74" s="10" t="s">
        <v>177</v>
      </c>
      <c r="H74" s="12">
        <v>58.58</v>
      </c>
      <c r="I74" s="8" t="s">
        <v>25</v>
      </c>
      <c r="J74" s="1" t="s">
        <v>26</v>
      </c>
      <c r="K74" s="1" t="s">
        <v>22</v>
      </c>
      <c r="L74" s="1" t="s">
        <v>23</v>
      </c>
      <c r="M74" s="10" t="s">
        <v>146</v>
      </c>
    </row>
    <row r="75" spans="1:13" x14ac:dyDescent="0.2">
      <c r="A75" s="25"/>
      <c r="B75" s="6" t="s">
        <v>137</v>
      </c>
      <c r="C75" s="1" t="s">
        <v>178</v>
      </c>
      <c r="D75" s="8" t="s">
        <v>179</v>
      </c>
      <c r="E75" s="1" t="s">
        <v>180</v>
      </c>
      <c r="F75" s="10" t="s">
        <v>181</v>
      </c>
      <c r="G75" s="10" t="s">
        <v>182</v>
      </c>
      <c r="H75" s="12">
        <v>113.4</v>
      </c>
      <c r="I75" s="8" t="s">
        <v>183</v>
      </c>
      <c r="J75" s="1" t="s">
        <v>184</v>
      </c>
      <c r="K75" s="1" t="s">
        <v>185</v>
      </c>
      <c r="L75" s="1" t="s">
        <v>23</v>
      </c>
      <c r="M75" s="10" t="s">
        <v>146</v>
      </c>
    </row>
    <row r="76" spans="1:13" x14ac:dyDescent="0.2">
      <c r="A76" s="25"/>
      <c r="B76" s="6" t="s">
        <v>137</v>
      </c>
      <c r="C76" s="1" t="s">
        <v>155</v>
      </c>
      <c r="D76" s="8" t="s">
        <v>51</v>
      </c>
      <c r="E76" s="1" t="s">
        <v>52</v>
      </c>
      <c r="F76" s="10" t="s">
        <v>186</v>
      </c>
      <c r="G76" s="10" t="s">
        <v>96</v>
      </c>
      <c r="H76" s="12">
        <v>340.42</v>
      </c>
      <c r="I76" s="8" t="s">
        <v>20</v>
      </c>
      <c r="J76" s="1" t="s">
        <v>21</v>
      </c>
      <c r="K76" s="1" t="s">
        <v>22</v>
      </c>
      <c r="L76" s="1" t="s">
        <v>23</v>
      </c>
      <c r="M76" s="10" t="s">
        <v>146</v>
      </c>
    </row>
    <row r="77" spans="1:13" x14ac:dyDescent="0.2">
      <c r="A77" s="25"/>
      <c r="B77" s="6" t="s">
        <v>137</v>
      </c>
      <c r="C77" s="1" t="s">
        <v>160</v>
      </c>
      <c r="D77" s="8" t="s">
        <v>161</v>
      </c>
      <c r="E77" s="1" t="s">
        <v>162</v>
      </c>
      <c r="F77" s="10" t="s">
        <v>187</v>
      </c>
      <c r="G77" s="10" t="s">
        <v>188</v>
      </c>
      <c r="H77" s="12">
        <v>6.3</v>
      </c>
      <c r="I77" s="8" t="s">
        <v>20</v>
      </c>
      <c r="J77" s="1" t="s">
        <v>21</v>
      </c>
      <c r="K77" s="1" t="s">
        <v>22</v>
      </c>
      <c r="L77" s="1" t="s">
        <v>23</v>
      </c>
      <c r="M77" s="10" t="s">
        <v>146</v>
      </c>
    </row>
    <row r="78" spans="1:13" x14ac:dyDescent="0.2">
      <c r="A78" s="25"/>
      <c r="B78" s="6" t="s">
        <v>137</v>
      </c>
      <c r="C78" s="1" t="s">
        <v>189</v>
      </c>
      <c r="D78" s="8" t="s">
        <v>190</v>
      </c>
      <c r="E78" s="1" t="s">
        <v>140</v>
      </c>
      <c r="F78" s="10" t="s">
        <v>191</v>
      </c>
      <c r="G78" s="10" t="s">
        <v>192</v>
      </c>
      <c r="H78" s="12">
        <v>334.5</v>
      </c>
      <c r="I78" s="8" t="s">
        <v>193</v>
      </c>
      <c r="J78" s="1" t="s">
        <v>194</v>
      </c>
      <c r="K78" s="1" t="s">
        <v>22</v>
      </c>
      <c r="L78" s="1" t="s">
        <v>23</v>
      </c>
      <c r="M78" s="10" t="s">
        <v>146</v>
      </c>
    </row>
    <row r="79" spans="1:13" x14ac:dyDescent="0.2">
      <c r="A79" s="25"/>
      <c r="B79" s="6" t="s">
        <v>137</v>
      </c>
      <c r="C79" s="1" t="s">
        <v>71</v>
      </c>
      <c r="D79" s="8" t="s">
        <v>51</v>
      </c>
      <c r="E79" s="1" t="s">
        <v>52</v>
      </c>
      <c r="F79" s="10" t="s">
        <v>195</v>
      </c>
      <c r="G79" s="10" t="s">
        <v>196</v>
      </c>
      <c r="H79" s="12">
        <v>16.59</v>
      </c>
      <c r="I79" s="8" t="s">
        <v>74</v>
      </c>
      <c r="J79" s="1" t="s">
        <v>75</v>
      </c>
      <c r="K79" s="1" t="s">
        <v>22</v>
      </c>
      <c r="L79" s="1" t="s">
        <v>23</v>
      </c>
      <c r="M79" s="10" t="s">
        <v>146</v>
      </c>
    </row>
    <row r="80" spans="1:13" x14ac:dyDescent="0.2">
      <c r="A80" s="25"/>
      <c r="B80" s="6" t="s">
        <v>137</v>
      </c>
      <c r="C80" s="1" t="s">
        <v>233</v>
      </c>
      <c r="D80" s="8" t="s">
        <v>105</v>
      </c>
      <c r="F80" s="10" t="s">
        <v>106</v>
      </c>
      <c r="G80" s="10" t="s">
        <v>232</v>
      </c>
      <c r="H80" s="12">
        <v>11418.72</v>
      </c>
      <c r="I80" s="8" t="s">
        <v>197</v>
      </c>
      <c r="J80" s="1" t="s">
        <v>198</v>
      </c>
      <c r="K80" s="1" t="s">
        <v>199</v>
      </c>
      <c r="L80" s="1" t="s">
        <v>23</v>
      </c>
      <c r="M80" s="10" t="s">
        <v>146</v>
      </c>
    </row>
    <row r="81" spans="1:13" x14ac:dyDescent="0.2">
      <c r="A81" s="24"/>
      <c r="B81" s="14" t="s">
        <v>200</v>
      </c>
      <c r="C81" s="3"/>
      <c r="D81" s="15"/>
      <c r="E81" s="3"/>
      <c r="F81" s="16"/>
      <c r="G81" s="16"/>
      <c r="H81" s="17">
        <f>SUM(H82:H84)</f>
        <v>1401.08</v>
      </c>
      <c r="I81" s="15"/>
      <c r="J81" s="3"/>
      <c r="K81" s="3"/>
      <c r="L81" s="3"/>
      <c r="M81" s="16"/>
    </row>
    <row r="82" spans="1:13" x14ac:dyDescent="0.2">
      <c r="A82" s="25"/>
      <c r="B82" s="6" t="s">
        <v>200</v>
      </c>
      <c r="C82" s="1" t="s">
        <v>201</v>
      </c>
      <c r="D82" s="8" t="s">
        <v>202</v>
      </c>
      <c r="E82" s="1" t="s">
        <v>203</v>
      </c>
      <c r="F82" s="10" t="s">
        <v>204</v>
      </c>
      <c r="G82" s="10" t="s">
        <v>205</v>
      </c>
      <c r="H82" s="12">
        <v>1200</v>
      </c>
      <c r="I82" s="8" t="s">
        <v>206</v>
      </c>
      <c r="J82" s="1" t="s">
        <v>207</v>
      </c>
      <c r="K82" s="1" t="s">
        <v>208</v>
      </c>
      <c r="L82" s="1" t="s">
        <v>23</v>
      </c>
      <c r="M82" s="10" t="s">
        <v>209</v>
      </c>
    </row>
    <row r="83" spans="1:13" x14ac:dyDescent="0.2">
      <c r="A83" s="25"/>
      <c r="B83" s="6" t="s">
        <v>200</v>
      </c>
      <c r="C83" s="1" t="s">
        <v>210</v>
      </c>
      <c r="D83" s="8" t="s">
        <v>211</v>
      </c>
      <c r="E83" s="1" t="s">
        <v>212</v>
      </c>
      <c r="F83" s="10" t="s">
        <v>213</v>
      </c>
      <c r="G83" s="10" t="s">
        <v>214</v>
      </c>
      <c r="H83" s="12">
        <v>58.08</v>
      </c>
      <c r="I83" s="8" t="s">
        <v>215</v>
      </c>
      <c r="J83" s="1" t="s">
        <v>216</v>
      </c>
      <c r="K83" s="1" t="s">
        <v>44</v>
      </c>
      <c r="L83" s="1" t="s">
        <v>23</v>
      </c>
      <c r="M83" s="10" t="s">
        <v>209</v>
      </c>
    </row>
    <row r="84" spans="1:13" x14ac:dyDescent="0.2">
      <c r="A84" s="25"/>
      <c r="B84" s="6" t="s">
        <v>200</v>
      </c>
      <c r="C84" s="1" t="s">
        <v>234</v>
      </c>
      <c r="D84" s="8" t="s">
        <v>105</v>
      </c>
      <c r="F84" s="10" t="s">
        <v>106</v>
      </c>
      <c r="G84" s="10" t="s">
        <v>217</v>
      </c>
      <c r="H84" s="12">
        <v>143</v>
      </c>
      <c r="I84" s="8" t="s">
        <v>218</v>
      </c>
      <c r="J84" s="1" t="s">
        <v>219</v>
      </c>
      <c r="K84" s="1" t="s">
        <v>44</v>
      </c>
      <c r="L84" s="1" t="s">
        <v>23</v>
      </c>
      <c r="M84" s="10" t="s">
        <v>209</v>
      </c>
    </row>
    <row r="85" spans="1:13" x14ac:dyDescent="0.2">
      <c r="A85" s="24"/>
      <c r="B85" s="14"/>
      <c r="C85" s="3"/>
      <c r="D85" s="15"/>
      <c r="E85" s="3"/>
      <c r="F85" s="16"/>
      <c r="G85" s="16"/>
      <c r="H85" s="17"/>
      <c r="I85" s="15"/>
      <c r="J85" s="3"/>
      <c r="K85" s="3"/>
      <c r="L85" s="3"/>
      <c r="M85" s="16"/>
    </row>
    <row r="86" spans="1:13" x14ac:dyDescent="0.2">
      <c r="A86" s="26"/>
      <c r="B86" s="7"/>
      <c r="C86" s="4"/>
      <c r="D86" s="9"/>
      <c r="E86" s="4"/>
      <c r="F86" s="11"/>
      <c r="G86" s="11"/>
      <c r="H86" s="13">
        <f>SUM(H13+H24+H39+H45+H47+H54+H81)</f>
        <v>18867.580000000002</v>
      </c>
      <c r="I86" s="9"/>
      <c r="J86" s="4"/>
      <c r="K86" s="4"/>
      <c r="L86" s="4"/>
      <c r="M86" s="11"/>
    </row>
    <row r="87" spans="1:13" x14ac:dyDescent="0.2">
      <c r="A87" s="27"/>
      <c r="B87" s="20"/>
      <c r="C87" s="19"/>
      <c r="D87" s="21"/>
      <c r="E87" s="19"/>
      <c r="F87" s="22"/>
      <c r="G87" s="22"/>
      <c r="H87" s="23"/>
      <c r="I87" s="21"/>
      <c r="J87" s="19"/>
      <c r="K87" s="19"/>
      <c r="L87" s="19"/>
      <c r="M87" s="22"/>
    </row>
    <row r="89" spans="1:13" x14ac:dyDescent="0.2">
      <c r="B89" s="6" t="s">
        <v>235</v>
      </c>
    </row>
    <row r="90" spans="1:13" x14ac:dyDescent="0.2">
      <c r="B90" s="6" t="s">
        <v>236</v>
      </c>
    </row>
    <row r="91" spans="1:13" x14ac:dyDescent="0.2">
      <c r="B91" s="6" t="s">
        <v>220</v>
      </c>
    </row>
  </sheetData>
  <mergeCells count="2">
    <mergeCell ref="A6:M6"/>
    <mergeCell ref="A7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0"/>
  <sheetViews>
    <sheetView tabSelected="1" workbookViewId="0">
      <selection activeCell="A18" sqref="A18:D18"/>
    </sheetView>
  </sheetViews>
  <sheetFormatPr defaultRowHeight="15" x14ac:dyDescent="0.25"/>
  <cols>
    <col min="2" max="2" width="10.140625" customWidth="1"/>
  </cols>
  <sheetData>
    <row r="2" spans="1:15" s="1" customFormat="1" ht="15.75" x14ac:dyDescent="0.25">
      <c r="A2" s="2" t="s">
        <v>0</v>
      </c>
      <c r="B2" s="6"/>
      <c r="D2" s="8"/>
      <c r="E2" s="8"/>
      <c r="G2" s="10"/>
      <c r="H2" s="10"/>
      <c r="I2" s="12"/>
      <c r="J2" s="8"/>
      <c r="N2" s="10"/>
    </row>
    <row r="3" spans="1:15" s="1" customFormat="1" ht="15.75" x14ac:dyDescent="0.25">
      <c r="A3" s="2" t="s">
        <v>1</v>
      </c>
      <c r="B3" s="6"/>
      <c r="D3" s="8"/>
      <c r="E3" s="8"/>
      <c r="G3" s="10"/>
      <c r="H3" s="10"/>
      <c r="I3" s="12"/>
      <c r="J3" s="8"/>
      <c r="N3" s="10"/>
    </row>
    <row r="4" spans="1:15" s="1" customFormat="1" ht="15.75" x14ac:dyDescent="0.25">
      <c r="A4" s="2" t="s">
        <v>2</v>
      </c>
      <c r="B4" s="6"/>
      <c r="D4" s="8"/>
      <c r="E4" s="8"/>
      <c r="G4" s="10"/>
      <c r="H4" s="10"/>
      <c r="I4" s="12"/>
      <c r="J4" s="8"/>
      <c r="N4" s="10"/>
    </row>
    <row r="5" spans="1:15" s="1" customFormat="1" ht="15.75" x14ac:dyDescent="0.25">
      <c r="A5" s="2"/>
      <c r="B5" s="6"/>
      <c r="D5" s="8"/>
      <c r="E5" s="8"/>
      <c r="G5" s="10"/>
      <c r="H5" s="10"/>
      <c r="I5" s="12"/>
      <c r="J5" s="8"/>
      <c r="N5" s="10"/>
    </row>
    <row r="6" spans="1:15" s="1" customFormat="1" ht="18.75" x14ac:dyDescent="0.3">
      <c r="A6" s="36" t="s">
        <v>221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s="1" customFormat="1" ht="15.75" x14ac:dyDescent="0.25">
      <c r="A7" s="2"/>
      <c r="B7" s="6"/>
      <c r="D7" s="8"/>
      <c r="E7" s="8"/>
      <c r="G7" s="10"/>
      <c r="H7" s="10"/>
      <c r="I7" s="12"/>
      <c r="J7" s="8"/>
      <c r="N7" s="10"/>
    </row>
    <row r="8" spans="1:15" s="1" customFormat="1" ht="12.75" x14ac:dyDescent="0.2">
      <c r="A8" s="37" t="s">
        <v>222</v>
      </c>
      <c r="B8" s="37"/>
      <c r="C8" s="37"/>
      <c r="D8" s="37"/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</row>
    <row r="9" spans="1:15" s="1" customFormat="1" ht="12.75" x14ac:dyDescent="0.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1" customFormat="1" ht="21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1" customFormat="1" ht="15.75" x14ac:dyDescent="0.25">
      <c r="A11" s="2"/>
      <c r="B11" s="6"/>
      <c r="D11" s="8"/>
      <c r="E11" s="8"/>
      <c r="G11" s="10"/>
      <c r="H11" s="10"/>
      <c r="I11" s="12"/>
      <c r="J11" s="8"/>
      <c r="N11" s="10"/>
    </row>
    <row r="12" spans="1:15" s="1" customFormat="1" ht="12.75" x14ac:dyDescent="0.2">
      <c r="A12" s="3" t="s">
        <v>224</v>
      </c>
      <c r="B12" s="6"/>
      <c r="D12" s="8"/>
      <c r="E12" s="8"/>
      <c r="G12" s="10"/>
      <c r="H12" s="10"/>
      <c r="I12" s="12"/>
      <c r="J12" s="8"/>
      <c r="N12" s="10"/>
    </row>
    <row r="13" spans="1:15" s="1" customFormat="1" ht="15.75" x14ac:dyDescent="0.25">
      <c r="A13" s="2"/>
      <c r="B13" s="6"/>
      <c r="D13" s="8"/>
      <c r="E13" s="8"/>
      <c r="G13" s="10"/>
      <c r="H13" s="10"/>
      <c r="I13" s="12"/>
      <c r="J13" s="8"/>
      <c r="N13" s="10"/>
    </row>
    <row r="14" spans="1:15" s="1" customFormat="1" ht="15.75" x14ac:dyDescent="0.25">
      <c r="A14" s="43" t="s">
        <v>237</v>
      </c>
      <c r="B14" s="44"/>
      <c r="C14" s="44"/>
      <c r="D14" s="40"/>
      <c r="E14" s="8"/>
      <c r="F14" s="31" t="s">
        <v>238</v>
      </c>
      <c r="G14" s="10"/>
      <c r="H14" s="10"/>
      <c r="I14" s="12"/>
      <c r="J14" s="8"/>
      <c r="N14" s="10"/>
    </row>
    <row r="15" spans="1:15" s="1" customFormat="1" ht="12" customHeight="1" x14ac:dyDescent="0.25">
      <c r="A15" s="31"/>
      <c r="B15" s="32"/>
      <c r="C15" s="32"/>
      <c r="D15" s="8"/>
      <c r="E15" s="8"/>
      <c r="F15" s="31"/>
      <c r="G15" s="10"/>
      <c r="H15" s="10"/>
      <c r="I15" s="12"/>
      <c r="J15" s="8"/>
      <c r="N15" s="10"/>
    </row>
    <row r="16" spans="1:15" s="1" customFormat="1" ht="26.25" customHeight="1" x14ac:dyDescent="0.25">
      <c r="A16" s="39" t="s">
        <v>240</v>
      </c>
      <c r="B16" s="39"/>
      <c r="C16" s="40"/>
      <c r="D16" s="40"/>
      <c r="E16"/>
      <c r="F16" s="33">
        <v>39724.959999999999</v>
      </c>
      <c r="G16" s="10"/>
      <c r="H16" s="10"/>
      <c r="I16" s="12"/>
      <c r="J16" s="8"/>
      <c r="N16" s="10"/>
    </row>
    <row r="17" spans="1:14" s="1" customFormat="1" ht="26.25" customHeight="1" x14ac:dyDescent="0.25">
      <c r="A17" s="39" t="s">
        <v>241</v>
      </c>
      <c r="B17" s="39"/>
      <c r="C17" s="39"/>
      <c r="D17" s="40"/>
      <c r="E17"/>
      <c r="F17" s="33">
        <v>6554.65</v>
      </c>
      <c r="G17" s="10"/>
      <c r="H17" s="10"/>
      <c r="I17" s="12"/>
      <c r="J17" s="8"/>
      <c r="N17" s="10"/>
    </row>
    <row r="18" spans="1:14" s="1" customFormat="1" ht="23.25" customHeight="1" x14ac:dyDescent="0.25">
      <c r="A18" s="41" t="s">
        <v>242</v>
      </c>
      <c r="B18" s="41"/>
      <c r="C18" s="41"/>
      <c r="D18" s="42"/>
      <c r="E18"/>
      <c r="F18" s="34">
        <v>2370.9499999999998</v>
      </c>
      <c r="G18" s="10"/>
      <c r="H18" s="10"/>
      <c r="I18" s="12"/>
      <c r="J18" s="8"/>
      <c r="N18" s="10"/>
    </row>
    <row r="19" spans="1:14" s="1" customFormat="1" ht="27.75" customHeight="1" x14ac:dyDescent="0.25">
      <c r="A19" s="39" t="s">
        <v>239</v>
      </c>
      <c r="B19" s="39"/>
      <c r="C19" s="39"/>
      <c r="D19" s="40"/>
      <c r="E19"/>
      <c r="F19" s="33">
        <v>168</v>
      </c>
      <c r="G19" s="10"/>
      <c r="H19" s="10"/>
      <c r="I19" s="12"/>
      <c r="J19" s="8"/>
      <c r="N19" s="10"/>
    </row>
    <row r="20" spans="1:14" x14ac:dyDescent="0.25">
      <c r="F20" s="35">
        <f>SUM(F16:F19)</f>
        <v>48818.559999999998</v>
      </c>
    </row>
  </sheetData>
  <mergeCells count="7">
    <mergeCell ref="A16:D16"/>
    <mergeCell ref="A17:D17"/>
    <mergeCell ref="A18:D18"/>
    <mergeCell ref="A19:D19"/>
    <mergeCell ref="A6:N6"/>
    <mergeCell ref="A8:O10"/>
    <mergeCell ref="A14:D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po datumima-kategorija 1</vt:lpstr>
      <vt:lpstr>kategorija 2</vt:lpstr>
      <vt:lpstr>List3</vt:lpstr>
      <vt:lpstr>'po datumima-kategorija 1'!Podrucje_ispisa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Romina Miletić</cp:lastModifiedBy>
  <dcterms:created xsi:type="dcterms:W3CDTF">2024-04-22T07:01:12Z</dcterms:created>
  <dcterms:modified xsi:type="dcterms:W3CDTF">2024-04-23T11:51:17Z</dcterms:modified>
</cp:coreProperties>
</file>